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roduksi dan Nilai tambak" sheetId="1" r:id="rId1"/>
  </sheets>
  <calcPr calcId="144525"/>
</workbook>
</file>

<file path=xl/calcChain.xml><?xml version="1.0" encoding="utf-8"?>
<calcChain xmlns="http://schemas.openxmlformats.org/spreadsheetml/2006/main">
  <c r="P31" i="1" l="1"/>
  <c r="W26" i="1"/>
  <c r="V26" i="1"/>
  <c r="W25" i="1"/>
  <c r="V25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W20" i="1" s="1"/>
  <c r="V13" i="1"/>
  <c r="V20" i="1" s="1"/>
</calcChain>
</file>

<file path=xl/sharedStrings.xml><?xml version="1.0" encoding="utf-8"?>
<sst xmlns="http://schemas.openxmlformats.org/spreadsheetml/2006/main" count="48" uniqueCount="31">
  <si>
    <t>PRODUKSI DAN NILAI PRODUKSI BUDIDAYA IKAN AIR PAYAU (TAMBAK)</t>
  </si>
  <si>
    <t>KABUPATEN KENDAL</t>
  </si>
  <si>
    <t>TAHUN 2021</t>
  </si>
  <si>
    <t>DATA PER KECAMATAN</t>
  </si>
  <si>
    <t>No.</t>
  </si>
  <si>
    <t>KECAMATAN</t>
  </si>
  <si>
    <t>LUAS (Ha)</t>
  </si>
  <si>
    <t>JUMLAH RTP</t>
  </si>
  <si>
    <t>PRODUKSI</t>
  </si>
  <si>
    <t>JUMLAH</t>
  </si>
  <si>
    <t>Bandeng</t>
  </si>
  <si>
    <t>U. Windu</t>
  </si>
  <si>
    <t>U. Vannamei</t>
  </si>
  <si>
    <t>Nila</t>
  </si>
  <si>
    <t>Lainnya</t>
  </si>
  <si>
    <t>Udang Putih</t>
  </si>
  <si>
    <t>Udang Api api</t>
  </si>
  <si>
    <t>Rumput Laut</t>
  </si>
  <si>
    <t>Kepiting</t>
  </si>
  <si>
    <t>Kg</t>
  </si>
  <si>
    <t>Rp</t>
  </si>
  <si>
    <t>Kaliwungu</t>
  </si>
  <si>
    <t>Brangsong</t>
  </si>
  <si>
    <t>Kendal</t>
  </si>
  <si>
    <t>Patebon</t>
  </si>
  <si>
    <t>Cepiring</t>
  </si>
  <si>
    <t>Kangkung</t>
  </si>
  <si>
    <t>Rowosari</t>
  </si>
  <si>
    <t>Dinas Kelautan dan Perikanan Kab. Kendal Th. 2021</t>
  </si>
  <si>
    <t>R. Laut 2015</t>
  </si>
  <si>
    <t>R. Laut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</si>
</sst>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i/>
      <u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1" fillId="0" borderId="0"/>
    <xf numFmtId="0" fontId="1" fillId="0" borderId="0"/>
  </cellStyleXfs>
  <cellXfs count="51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1" fontId="6" fillId="0" borderId="16" xfId="1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vertical="top" wrapText="1"/>
    </xf>
    <xf numFmtId="4" fontId="6" fillId="0" borderId="16" xfId="0" applyNumberFormat="1" applyFont="1" applyFill="1" applyBorder="1" applyAlignment="1">
      <alignment horizontal="right" vertical="top" shrinkToFit="1"/>
    </xf>
    <xf numFmtId="1" fontId="6" fillId="0" borderId="16" xfId="0" applyNumberFormat="1" applyFont="1" applyFill="1" applyBorder="1" applyAlignment="1">
      <alignment horizontal="center" vertical="top" shrinkToFit="1"/>
    </xf>
    <xf numFmtId="41" fontId="6" fillId="0" borderId="16" xfId="1" applyFont="1" applyFill="1" applyBorder="1" applyAlignment="1">
      <alignment horizontal="right" vertical="top" shrinkToFit="1"/>
    </xf>
    <xf numFmtId="2" fontId="6" fillId="0" borderId="16" xfId="0" applyNumberFormat="1" applyFont="1" applyFill="1" applyBorder="1" applyAlignment="1">
      <alignment horizontal="right" vertical="top" shrinkToFit="1"/>
    </xf>
    <xf numFmtId="1" fontId="8" fillId="0" borderId="17" xfId="1" applyNumberFormat="1" applyFont="1" applyFill="1" applyBorder="1" applyAlignment="1">
      <alignment horizontal="center" vertical="center" shrinkToFit="1"/>
    </xf>
    <xf numFmtId="1" fontId="8" fillId="0" borderId="18" xfId="1" applyNumberFormat="1" applyFont="1" applyFill="1" applyBorder="1" applyAlignment="1">
      <alignment horizontal="center" vertical="center" shrinkToFit="1"/>
    </xf>
    <xf numFmtId="41" fontId="8" fillId="0" borderId="19" xfId="1" applyFont="1" applyFill="1" applyBorder="1" applyAlignment="1">
      <alignment horizontal="right" vertical="top" shrinkToFit="1"/>
    </xf>
    <xf numFmtId="41" fontId="6" fillId="0" borderId="19" xfId="1" applyFont="1" applyFill="1" applyBorder="1" applyAlignment="1">
      <alignment horizontal="right" vertical="top" shrinkToFi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41" fontId="8" fillId="0" borderId="19" xfId="1" applyFont="1" applyFill="1" applyBorder="1" applyAlignment="1">
      <alignment horizontal="center" vertical="top" shrinkToFi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41" fontId="8" fillId="0" borderId="10" xfId="1" applyFont="1" applyFill="1" applyBorder="1" applyAlignment="1">
      <alignment horizontal="right" vertical="top" shrinkToFi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1" fontId="9" fillId="0" borderId="10" xfId="1" applyFont="1" applyBorder="1"/>
    <xf numFmtId="41" fontId="0" fillId="0" borderId="10" xfId="1" applyFont="1" applyBorder="1"/>
    <xf numFmtId="41" fontId="9" fillId="0" borderId="10" xfId="0" applyNumberFormat="1" applyFont="1" applyBorder="1"/>
    <xf numFmtId="0" fontId="10" fillId="0" borderId="0" xfId="0" applyFont="1" applyAlignment="1">
      <alignment horizontal="left" vertical="center"/>
    </xf>
    <xf numFmtId="41" fontId="0" fillId="0" borderId="0" xfId="1" applyFont="1"/>
    <xf numFmtId="41" fontId="0" fillId="0" borderId="0" xfId="0" applyNumberFormat="1"/>
  </cellXfs>
  <cellStyles count="4">
    <cellStyle name="Comma [0]" xfId="1" builtinId="6"/>
    <cellStyle name="Normal" xfId="0" builtinId="0"/>
    <cellStyle name="Normal 2" xfId="2"/>
    <cellStyle name="Normal 2 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34"/>
  <sheetViews>
    <sheetView tabSelected="1" workbookViewId="0">
      <selection activeCell="B4" sqref="B4:W4"/>
    </sheetView>
  </sheetViews>
  <sheetFormatPr defaultRowHeight="15" x14ac:dyDescent="0.25"/>
  <cols>
    <col min="2" max="2" width="5.7109375" customWidth="1"/>
    <col min="3" max="3" width="14.7109375" customWidth="1"/>
    <col min="4" max="4" width="9.28515625" customWidth="1"/>
    <col min="5" max="5" width="8.5703125" customWidth="1"/>
    <col min="6" max="6" width="11.28515625" customWidth="1"/>
    <col min="7" max="7" width="16.28515625" customWidth="1"/>
    <col min="8" max="8" width="9.28515625" bestFit="1" customWidth="1"/>
    <col min="9" max="9" width="15.28515625" customWidth="1"/>
    <col min="10" max="10" width="10.42578125" customWidth="1"/>
    <col min="11" max="11" width="16" customWidth="1"/>
    <col min="12" max="12" width="9.28515625" bestFit="1" customWidth="1"/>
    <col min="13" max="13" width="14.140625" customWidth="1"/>
    <col min="14" max="14" width="10.140625" customWidth="1"/>
    <col min="15" max="15" width="15.28515625" customWidth="1"/>
    <col min="16" max="16" width="10.5703125" bestFit="1" customWidth="1"/>
    <col min="17" max="17" width="15.7109375" customWidth="1"/>
    <col min="18" max="18" width="9.5703125" customWidth="1"/>
    <col min="19" max="19" width="14.140625" customWidth="1"/>
    <col min="20" max="20" width="9.7109375" customWidth="1"/>
    <col min="21" max="21" width="14.140625" customWidth="1"/>
    <col min="22" max="22" width="11.7109375" customWidth="1"/>
    <col min="23" max="23" width="16.28515625" customWidth="1"/>
  </cols>
  <sheetData>
    <row r="4" spans="2:23" ht="18.75" x14ac:dyDescent="0.25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8.75" x14ac:dyDescent="0.25"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8.75" x14ac:dyDescent="0.25">
      <c r="B6" s="1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x14ac:dyDescent="0.25">
      <c r="B8" s="3" t="s">
        <v>3</v>
      </c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x14ac:dyDescent="0.25">
      <c r="B9" s="5" t="s">
        <v>4</v>
      </c>
      <c r="C9" s="5" t="s">
        <v>5</v>
      </c>
      <c r="D9" s="5" t="s">
        <v>6</v>
      </c>
      <c r="E9" s="5" t="s">
        <v>7</v>
      </c>
      <c r="F9" s="6" t="s">
        <v>8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9" t="s">
        <v>9</v>
      </c>
      <c r="W9" s="10"/>
    </row>
    <row r="10" spans="2:23" x14ac:dyDescent="0.25">
      <c r="B10" s="11"/>
      <c r="C10" s="11"/>
      <c r="D10" s="11"/>
      <c r="E10" s="11"/>
      <c r="F10" s="12" t="s">
        <v>10</v>
      </c>
      <c r="G10" s="13"/>
      <c r="H10" s="12" t="s">
        <v>11</v>
      </c>
      <c r="I10" s="13"/>
      <c r="J10" s="12" t="s">
        <v>12</v>
      </c>
      <c r="K10" s="13"/>
      <c r="L10" s="12" t="s">
        <v>13</v>
      </c>
      <c r="M10" s="14"/>
      <c r="N10" s="15" t="s">
        <v>14</v>
      </c>
      <c r="O10" s="15"/>
      <c r="P10" s="15"/>
      <c r="Q10" s="15"/>
      <c r="R10" s="15"/>
      <c r="S10" s="15"/>
      <c r="T10" s="15"/>
      <c r="U10" s="15"/>
      <c r="V10" s="16"/>
      <c r="W10" s="17"/>
    </row>
    <row r="11" spans="2:23" x14ac:dyDescent="0.25">
      <c r="B11" s="11"/>
      <c r="C11" s="11"/>
      <c r="D11" s="11"/>
      <c r="E11" s="11"/>
      <c r="F11" s="18"/>
      <c r="G11" s="19"/>
      <c r="H11" s="18"/>
      <c r="I11" s="19"/>
      <c r="J11" s="18"/>
      <c r="K11" s="19"/>
      <c r="L11" s="18"/>
      <c r="M11" s="19"/>
      <c r="N11" s="20" t="s">
        <v>15</v>
      </c>
      <c r="O11" s="21"/>
      <c r="P11" s="20" t="s">
        <v>16</v>
      </c>
      <c r="Q11" s="21"/>
      <c r="R11" s="20" t="s">
        <v>17</v>
      </c>
      <c r="S11" s="22"/>
      <c r="T11" s="15" t="s">
        <v>18</v>
      </c>
      <c r="U11" s="15"/>
      <c r="V11" s="23"/>
      <c r="W11" s="19"/>
    </row>
    <row r="12" spans="2:23" x14ac:dyDescent="0.25">
      <c r="B12" s="24"/>
      <c r="C12" s="24"/>
      <c r="D12" s="24"/>
      <c r="E12" s="24"/>
      <c r="F12" s="25" t="s">
        <v>19</v>
      </c>
      <c r="G12" s="25" t="s">
        <v>20</v>
      </c>
      <c r="H12" s="25" t="s">
        <v>19</v>
      </c>
      <c r="I12" s="25" t="s">
        <v>20</v>
      </c>
      <c r="J12" s="25" t="s">
        <v>19</v>
      </c>
      <c r="K12" s="25" t="s">
        <v>20</v>
      </c>
      <c r="L12" s="25" t="s">
        <v>19</v>
      </c>
      <c r="M12" s="25" t="s">
        <v>20</v>
      </c>
      <c r="N12" s="25" t="s">
        <v>19</v>
      </c>
      <c r="O12" s="25" t="s">
        <v>20</v>
      </c>
      <c r="P12" s="25" t="s">
        <v>19</v>
      </c>
      <c r="Q12" s="25" t="s">
        <v>20</v>
      </c>
      <c r="R12" s="25" t="s">
        <v>19</v>
      </c>
      <c r="S12" s="25" t="s">
        <v>20</v>
      </c>
      <c r="T12" s="26" t="s">
        <v>19</v>
      </c>
      <c r="U12" s="26" t="s">
        <v>20</v>
      </c>
      <c r="V12" s="25" t="s">
        <v>19</v>
      </c>
      <c r="W12" s="25" t="s">
        <v>20</v>
      </c>
    </row>
    <row r="13" spans="2:23" ht="15.75" customHeight="1" x14ac:dyDescent="0.25">
      <c r="B13" s="27">
        <v>1</v>
      </c>
      <c r="C13" s="28" t="s">
        <v>21</v>
      </c>
      <c r="D13" s="29">
        <v>1290</v>
      </c>
      <c r="E13" s="30">
        <v>491</v>
      </c>
      <c r="F13" s="31">
        <v>5660100</v>
      </c>
      <c r="G13" s="31">
        <v>101881800000</v>
      </c>
      <c r="H13" s="31">
        <v>235800</v>
      </c>
      <c r="I13" s="31">
        <v>18864000000</v>
      </c>
      <c r="J13" s="31">
        <v>1002800</v>
      </c>
      <c r="K13" s="31">
        <v>75210000000</v>
      </c>
      <c r="L13" s="31">
        <v>101100</v>
      </c>
      <c r="M13" s="31">
        <v>2022000000</v>
      </c>
      <c r="N13" s="31">
        <v>811000</v>
      </c>
      <c r="O13" s="31">
        <v>28385000000</v>
      </c>
      <c r="P13" s="31">
        <v>337400</v>
      </c>
      <c r="Q13" s="31">
        <v>10122000000</v>
      </c>
      <c r="R13" s="31">
        <v>364000</v>
      </c>
      <c r="S13" s="31">
        <v>182000000</v>
      </c>
      <c r="T13" s="31">
        <v>0</v>
      </c>
      <c r="U13" s="31">
        <v>0</v>
      </c>
      <c r="V13" s="31">
        <f>SUM(F13,H13,J13,L13,N13,P13,R13,T13)</f>
        <v>8512200</v>
      </c>
      <c r="W13" s="31">
        <f>SUM(G13,I13,K13,M13,O13,Q13,S13,U13)</f>
        <v>236666800000</v>
      </c>
    </row>
    <row r="14" spans="2:23" ht="18" customHeight="1" x14ac:dyDescent="0.25">
      <c r="B14" s="27">
        <v>2</v>
      </c>
      <c r="C14" s="28" t="s">
        <v>22</v>
      </c>
      <c r="D14" s="32">
        <v>299</v>
      </c>
      <c r="E14" s="30">
        <v>139</v>
      </c>
      <c r="F14" s="31">
        <v>1239800</v>
      </c>
      <c r="G14" s="31">
        <v>22316400000</v>
      </c>
      <c r="H14" s="31">
        <v>40500</v>
      </c>
      <c r="I14" s="31">
        <v>3240000000</v>
      </c>
      <c r="J14" s="31">
        <v>152000</v>
      </c>
      <c r="K14" s="31">
        <v>11400000000</v>
      </c>
      <c r="L14" s="31">
        <v>40200</v>
      </c>
      <c r="M14" s="31">
        <v>804000000</v>
      </c>
      <c r="N14" s="31">
        <v>179800</v>
      </c>
      <c r="O14" s="31">
        <v>6293000000</v>
      </c>
      <c r="P14" s="31">
        <v>88700</v>
      </c>
      <c r="Q14" s="31">
        <v>2661000000</v>
      </c>
      <c r="R14" s="31">
        <v>0</v>
      </c>
      <c r="S14" s="31">
        <v>0</v>
      </c>
      <c r="T14" s="31">
        <v>0</v>
      </c>
      <c r="U14" s="31">
        <v>0</v>
      </c>
      <c r="V14" s="31">
        <f t="shared" ref="V14:W19" si="0">SUM(F14,H14,J14,L14,N14,P14,R14,T14)</f>
        <v>1741000</v>
      </c>
      <c r="W14" s="31">
        <f t="shared" si="0"/>
        <v>46714400000</v>
      </c>
    </row>
    <row r="15" spans="2:23" x14ac:dyDescent="0.25">
      <c r="B15" s="27">
        <v>3</v>
      </c>
      <c r="C15" s="28" t="s">
        <v>23</v>
      </c>
      <c r="D15" s="32">
        <v>412</v>
      </c>
      <c r="E15" s="30">
        <v>199</v>
      </c>
      <c r="F15" s="31">
        <v>1614400</v>
      </c>
      <c r="G15" s="31">
        <v>29059200000</v>
      </c>
      <c r="H15" s="31">
        <v>60800</v>
      </c>
      <c r="I15" s="31">
        <v>4864000000</v>
      </c>
      <c r="J15" s="31">
        <v>395000</v>
      </c>
      <c r="K15" s="31">
        <v>29625000000</v>
      </c>
      <c r="L15" s="31">
        <v>17700</v>
      </c>
      <c r="M15" s="31">
        <v>354000000</v>
      </c>
      <c r="N15" s="31">
        <v>266200</v>
      </c>
      <c r="O15" s="31">
        <v>9317000000</v>
      </c>
      <c r="P15" s="31">
        <v>132700</v>
      </c>
      <c r="Q15" s="31">
        <v>3981000000</v>
      </c>
      <c r="R15" s="31">
        <v>0</v>
      </c>
      <c r="S15" s="31">
        <v>0</v>
      </c>
      <c r="T15" s="31">
        <v>0</v>
      </c>
      <c r="U15" s="31">
        <v>0</v>
      </c>
      <c r="V15" s="31">
        <f t="shared" si="0"/>
        <v>2486800</v>
      </c>
      <c r="W15" s="31">
        <f t="shared" si="0"/>
        <v>77200200000</v>
      </c>
    </row>
    <row r="16" spans="2:23" x14ac:dyDescent="0.25">
      <c r="B16" s="27">
        <v>4</v>
      </c>
      <c r="C16" s="28" t="s">
        <v>24</v>
      </c>
      <c r="D16" s="32">
        <v>708.87</v>
      </c>
      <c r="E16" s="30">
        <v>117</v>
      </c>
      <c r="F16" s="31">
        <v>2651600</v>
      </c>
      <c r="G16" s="31">
        <v>47728800000</v>
      </c>
      <c r="H16" s="31">
        <v>13170</v>
      </c>
      <c r="I16" s="31">
        <v>1053600000</v>
      </c>
      <c r="J16" s="31">
        <v>1030900</v>
      </c>
      <c r="K16" s="31">
        <v>77317500000</v>
      </c>
      <c r="L16" s="31">
        <v>12100</v>
      </c>
      <c r="M16" s="31">
        <v>242000000</v>
      </c>
      <c r="N16" s="31">
        <v>241200</v>
      </c>
      <c r="O16" s="31">
        <v>8442000000</v>
      </c>
      <c r="P16" s="31">
        <v>123300</v>
      </c>
      <c r="Q16" s="31">
        <v>3699000000</v>
      </c>
      <c r="R16" s="31">
        <v>0</v>
      </c>
      <c r="S16" s="31">
        <v>0</v>
      </c>
      <c r="T16" s="31">
        <v>0</v>
      </c>
      <c r="U16" s="31">
        <v>0</v>
      </c>
      <c r="V16" s="31">
        <f t="shared" si="0"/>
        <v>4072270</v>
      </c>
      <c r="W16" s="31">
        <f t="shared" si="0"/>
        <v>138482900000</v>
      </c>
    </row>
    <row r="17" spans="2:23" x14ac:dyDescent="0.25">
      <c r="B17" s="27">
        <v>5</v>
      </c>
      <c r="C17" s="28" t="s">
        <v>25</v>
      </c>
      <c r="D17" s="32">
        <v>185</v>
      </c>
      <c r="E17" s="30">
        <v>87</v>
      </c>
      <c r="F17" s="31">
        <v>878800</v>
      </c>
      <c r="G17" s="31">
        <v>15818400000</v>
      </c>
      <c r="H17" s="31">
        <v>3000</v>
      </c>
      <c r="I17" s="31">
        <v>240000000</v>
      </c>
      <c r="J17" s="31">
        <v>31200</v>
      </c>
      <c r="K17" s="31">
        <v>2340000000</v>
      </c>
      <c r="L17" s="31">
        <v>5770</v>
      </c>
      <c r="M17" s="31">
        <v>115400000</v>
      </c>
      <c r="N17" s="31">
        <v>21800</v>
      </c>
      <c r="O17" s="31">
        <v>763000000</v>
      </c>
      <c r="P17" s="31">
        <v>10400</v>
      </c>
      <c r="Q17" s="31">
        <v>312000000</v>
      </c>
      <c r="R17" s="31">
        <v>0</v>
      </c>
      <c r="S17" s="31">
        <v>0</v>
      </c>
      <c r="T17" s="31">
        <v>0</v>
      </c>
      <c r="U17" s="31">
        <v>0</v>
      </c>
      <c r="V17" s="31">
        <f t="shared" si="0"/>
        <v>950970</v>
      </c>
      <c r="W17" s="31">
        <f t="shared" si="0"/>
        <v>19588800000</v>
      </c>
    </row>
    <row r="18" spans="2:23" ht="16.5" customHeight="1" x14ac:dyDescent="0.25">
      <c r="B18" s="27">
        <v>6</v>
      </c>
      <c r="C18" s="28" t="s">
        <v>26</v>
      </c>
      <c r="D18" s="32">
        <v>295</v>
      </c>
      <c r="E18" s="30">
        <v>195</v>
      </c>
      <c r="F18" s="31">
        <v>1314300</v>
      </c>
      <c r="G18" s="31">
        <v>23657400000</v>
      </c>
      <c r="H18" s="31">
        <v>3900</v>
      </c>
      <c r="I18" s="31">
        <v>312000000</v>
      </c>
      <c r="J18" s="31">
        <v>393300</v>
      </c>
      <c r="K18" s="31">
        <v>29497500000</v>
      </c>
      <c r="L18" s="31">
        <v>15150</v>
      </c>
      <c r="M18" s="31">
        <v>303000000</v>
      </c>
      <c r="N18" s="31">
        <v>31900</v>
      </c>
      <c r="O18" s="31">
        <v>1116500000</v>
      </c>
      <c r="P18" s="31">
        <v>22000</v>
      </c>
      <c r="Q18" s="31">
        <v>660000000</v>
      </c>
      <c r="R18" s="31">
        <v>0</v>
      </c>
      <c r="S18" s="31">
        <v>0</v>
      </c>
      <c r="T18" s="31">
        <v>0</v>
      </c>
      <c r="U18" s="31">
        <v>0</v>
      </c>
      <c r="V18" s="31">
        <f t="shared" si="0"/>
        <v>1780550</v>
      </c>
      <c r="W18" s="31">
        <f t="shared" si="0"/>
        <v>55546400000</v>
      </c>
    </row>
    <row r="19" spans="2:23" x14ac:dyDescent="0.25">
      <c r="B19" s="27">
        <v>7</v>
      </c>
      <c r="C19" s="28" t="s">
        <v>27</v>
      </c>
      <c r="D19" s="32">
        <v>98</v>
      </c>
      <c r="E19" s="30">
        <v>78</v>
      </c>
      <c r="F19" s="31">
        <v>320800</v>
      </c>
      <c r="G19" s="31">
        <v>5774400000</v>
      </c>
      <c r="H19" s="31">
        <v>1530</v>
      </c>
      <c r="I19" s="31">
        <v>122400000</v>
      </c>
      <c r="J19" s="31">
        <v>132300</v>
      </c>
      <c r="K19" s="31">
        <v>9922500000</v>
      </c>
      <c r="L19" s="31">
        <v>5780</v>
      </c>
      <c r="M19" s="31">
        <v>115600000</v>
      </c>
      <c r="N19" s="31">
        <v>9600</v>
      </c>
      <c r="O19" s="31">
        <v>336000000</v>
      </c>
      <c r="P19" s="31">
        <v>4800</v>
      </c>
      <c r="Q19" s="31">
        <v>144000000</v>
      </c>
      <c r="R19" s="31">
        <v>0</v>
      </c>
      <c r="S19" s="31">
        <v>0</v>
      </c>
      <c r="T19" s="31">
        <v>0</v>
      </c>
      <c r="U19" s="31">
        <v>0</v>
      </c>
      <c r="V19" s="31">
        <f t="shared" si="0"/>
        <v>474810</v>
      </c>
      <c r="W19" s="31">
        <f t="shared" si="0"/>
        <v>16414900000</v>
      </c>
    </row>
    <row r="20" spans="2:23" x14ac:dyDescent="0.25">
      <c r="B20" s="33" t="s">
        <v>9</v>
      </c>
      <c r="C20" s="34"/>
      <c r="D20" s="35">
        <f>SUM(D13:D19)</f>
        <v>3287.87</v>
      </c>
      <c r="E20" s="35">
        <f t="shared" ref="E20:W20" si="1">SUM(E13:E19)</f>
        <v>1306</v>
      </c>
      <c r="F20" s="35">
        <f t="shared" si="1"/>
        <v>13679800</v>
      </c>
      <c r="G20" s="35">
        <f t="shared" si="1"/>
        <v>246236400000</v>
      </c>
      <c r="H20" s="35">
        <f t="shared" si="1"/>
        <v>358700</v>
      </c>
      <c r="I20" s="35">
        <f t="shared" si="1"/>
        <v>28696000000</v>
      </c>
      <c r="J20" s="35">
        <f t="shared" si="1"/>
        <v>3137500</v>
      </c>
      <c r="K20" s="35">
        <f t="shared" si="1"/>
        <v>235312500000</v>
      </c>
      <c r="L20" s="35">
        <f t="shared" si="1"/>
        <v>197800</v>
      </c>
      <c r="M20" s="35">
        <f t="shared" si="1"/>
        <v>3956000000</v>
      </c>
      <c r="N20" s="35">
        <f t="shared" si="1"/>
        <v>1561500</v>
      </c>
      <c r="O20" s="35">
        <f t="shared" si="1"/>
        <v>54652500000</v>
      </c>
      <c r="P20" s="35">
        <f t="shared" si="1"/>
        <v>719300</v>
      </c>
      <c r="Q20" s="35">
        <f t="shared" si="1"/>
        <v>21579000000</v>
      </c>
      <c r="R20" s="35">
        <f t="shared" si="1"/>
        <v>364000</v>
      </c>
      <c r="S20" s="35">
        <f t="shared" si="1"/>
        <v>182000000</v>
      </c>
      <c r="T20" s="36">
        <f t="shared" si="1"/>
        <v>0</v>
      </c>
      <c r="U20" s="36">
        <f t="shared" si="1"/>
        <v>0</v>
      </c>
      <c r="V20" s="35">
        <f t="shared" si="1"/>
        <v>20018600</v>
      </c>
      <c r="W20" s="35">
        <f t="shared" si="1"/>
        <v>590614400000</v>
      </c>
    </row>
    <row r="21" spans="2:23" x14ac:dyDescent="0.25">
      <c r="B21" s="37">
        <v>2020</v>
      </c>
      <c r="C21" s="38"/>
      <c r="D21" s="35">
        <v>3229.91</v>
      </c>
      <c r="E21" s="39">
        <v>1254</v>
      </c>
      <c r="F21" s="35">
        <v>13000300</v>
      </c>
      <c r="G21" s="35">
        <v>216431400000</v>
      </c>
      <c r="H21" s="35">
        <v>281960</v>
      </c>
      <c r="I21" s="35">
        <v>17807450000</v>
      </c>
      <c r="J21" s="35">
        <v>4356960</v>
      </c>
      <c r="K21" s="35">
        <v>283835600000</v>
      </c>
      <c r="L21" s="35">
        <v>168650</v>
      </c>
      <c r="M21" s="35">
        <v>3271750000</v>
      </c>
      <c r="N21" s="35">
        <v>1138730</v>
      </c>
      <c r="O21" s="35">
        <v>35892660000</v>
      </c>
      <c r="P21" s="35">
        <v>630720</v>
      </c>
      <c r="Q21" s="35">
        <v>17343380000</v>
      </c>
      <c r="R21" s="35">
        <v>321100</v>
      </c>
      <c r="S21" s="35">
        <v>160550000</v>
      </c>
      <c r="T21" s="35">
        <v>0</v>
      </c>
      <c r="U21" s="35">
        <v>0</v>
      </c>
      <c r="V21" s="35">
        <v>19898420</v>
      </c>
      <c r="W21" s="35">
        <v>574742790000</v>
      </c>
    </row>
    <row r="22" spans="2:23" x14ac:dyDescent="0.25">
      <c r="B22" s="40">
        <v>2019</v>
      </c>
      <c r="C22" s="41"/>
      <c r="D22" s="42">
        <v>0</v>
      </c>
      <c r="E22" s="42">
        <v>0</v>
      </c>
      <c r="F22" s="42">
        <v>14348300</v>
      </c>
      <c r="G22" s="42">
        <v>236685000000</v>
      </c>
      <c r="H22" s="42">
        <v>213455</v>
      </c>
      <c r="I22" s="42">
        <v>13874575000</v>
      </c>
      <c r="J22" s="42">
        <v>7829130</v>
      </c>
      <c r="K22" s="42">
        <v>501356950000</v>
      </c>
      <c r="L22" s="42">
        <v>147820</v>
      </c>
      <c r="M22" s="42">
        <v>2660760000</v>
      </c>
      <c r="N22" s="42">
        <v>1120150</v>
      </c>
      <c r="O22" s="42">
        <v>34177700000</v>
      </c>
      <c r="P22" s="42">
        <v>557635</v>
      </c>
      <c r="Q22" s="42">
        <v>14468005000</v>
      </c>
      <c r="R22" s="42">
        <v>0</v>
      </c>
      <c r="S22" s="42">
        <v>0</v>
      </c>
      <c r="T22" s="42">
        <v>23060</v>
      </c>
      <c r="U22" s="42">
        <v>1729500000</v>
      </c>
      <c r="V22" s="42">
        <v>24239550</v>
      </c>
      <c r="W22" s="42">
        <v>804952490000</v>
      </c>
    </row>
    <row r="23" spans="2:23" x14ac:dyDescent="0.25">
      <c r="B23" s="43">
        <v>2018</v>
      </c>
      <c r="C23" s="44"/>
      <c r="D23" s="42">
        <v>0</v>
      </c>
      <c r="E23" s="42">
        <v>0</v>
      </c>
      <c r="F23" s="45">
        <v>12653888</v>
      </c>
      <c r="G23" s="45">
        <v>194978060000</v>
      </c>
      <c r="H23" s="45">
        <v>178252</v>
      </c>
      <c r="I23" s="45">
        <v>11418285000</v>
      </c>
      <c r="J23" s="45">
        <v>8609113</v>
      </c>
      <c r="K23" s="45">
        <v>602461535000</v>
      </c>
      <c r="L23" s="45">
        <v>81556</v>
      </c>
      <c r="M23" s="45">
        <v>1186173000</v>
      </c>
      <c r="N23" s="45">
        <v>71115</v>
      </c>
      <c r="O23" s="45">
        <v>50142000</v>
      </c>
      <c r="P23" s="45">
        <v>1802567</v>
      </c>
      <c r="Q23" s="45">
        <v>50503300000</v>
      </c>
      <c r="R23" s="45">
        <v>0</v>
      </c>
      <c r="S23" s="45">
        <v>0</v>
      </c>
      <c r="T23" s="45">
        <v>21098</v>
      </c>
      <c r="U23" s="45">
        <v>1546165000</v>
      </c>
      <c r="V23" s="45">
        <v>23417589</v>
      </c>
      <c r="W23" s="45">
        <v>862143660000</v>
      </c>
    </row>
    <row r="24" spans="2:23" x14ac:dyDescent="0.25">
      <c r="B24" s="43">
        <v>2017</v>
      </c>
      <c r="C24" s="44"/>
      <c r="D24" s="42">
        <v>0</v>
      </c>
      <c r="E24" s="42">
        <v>0</v>
      </c>
      <c r="F24" s="45">
        <v>11915760</v>
      </c>
      <c r="G24" s="45">
        <v>181431550000</v>
      </c>
      <c r="H24" s="45">
        <v>168051</v>
      </c>
      <c r="I24" s="45">
        <v>10181340000</v>
      </c>
      <c r="J24" s="45">
        <v>8158340</v>
      </c>
      <c r="K24" s="45">
        <v>574004800000</v>
      </c>
      <c r="L24" s="45">
        <v>77451</v>
      </c>
      <c r="M24" s="45">
        <v>1101452000</v>
      </c>
      <c r="N24" s="45">
        <v>75600</v>
      </c>
      <c r="O24" s="45">
        <v>53930000</v>
      </c>
      <c r="P24" s="45">
        <v>1708255</v>
      </c>
      <c r="Q24" s="45">
        <v>42533005000</v>
      </c>
      <c r="R24" s="45">
        <v>0</v>
      </c>
      <c r="S24" s="45">
        <v>0</v>
      </c>
      <c r="T24" s="45">
        <v>20188</v>
      </c>
      <c r="U24" s="45">
        <v>1266750000</v>
      </c>
      <c r="V24" s="45">
        <v>22118270</v>
      </c>
      <c r="W24" s="45">
        <v>810572827000</v>
      </c>
    </row>
    <row r="25" spans="2:23" x14ac:dyDescent="0.25">
      <c r="B25" s="43">
        <v>2016</v>
      </c>
      <c r="C25" s="44"/>
      <c r="D25" s="42">
        <v>0</v>
      </c>
      <c r="E25" s="42">
        <v>0</v>
      </c>
      <c r="F25" s="45">
        <v>11481600</v>
      </c>
      <c r="G25" s="45">
        <v>177233200000</v>
      </c>
      <c r="H25" s="45">
        <v>149590</v>
      </c>
      <c r="I25" s="45">
        <v>9075975000</v>
      </c>
      <c r="J25" s="45">
        <v>7773700</v>
      </c>
      <c r="K25" s="45">
        <v>546924000000</v>
      </c>
      <c r="L25" s="45">
        <v>64375</v>
      </c>
      <c r="M25" s="45">
        <v>917530000</v>
      </c>
      <c r="N25" s="46">
        <v>0</v>
      </c>
      <c r="O25" s="46">
        <v>0</v>
      </c>
      <c r="P25" s="45">
        <v>1600330</v>
      </c>
      <c r="Q25" s="45">
        <v>39842700000</v>
      </c>
      <c r="R25" s="45">
        <v>0</v>
      </c>
      <c r="S25" s="45">
        <v>0</v>
      </c>
      <c r="T25" s="45">
        <v>20025</v>
      </c>
      <c r="U25" s="45">
        <v>1330225000</v>
      </c>
      <c r="V25" s="47">
        <f>F25+H25+J25+L25+P31+P25+R25</f>
        <v>21164560</v>
      </c>
      <c r="W25" s="45">
        <f>G25+I25+K25+M25+Q31+Q25+S25</f>
        <v>774060395000</v>
      </c>
    </row>
    <row r="26" spans="2:23" x14ac:dyDescent="0.25">
      <c r="B26" s="43">
        <v>2015</v>
      </c>
      <c r="C26" s="44"/>
      <c r="D26" s="42">
        <v>0</v>
      </c>
      <c r="E26" s="42">
        <v>0</v>
      </c>
      <c r="F26" s="45">
        <v>10807088</v>
      </c>
      <c r="G26" s="45">
        <v>157809006000</v>
      </c>
      <c r="H26" s="45">
        <v>108949</v>
      </c>
      <c r="I26" s="45">
        <v>7147650000</v>
      </c>
      <c r="J26" s="45">
        <v>7484884</v>
      </c>
      <c r="K26" s="45">
        <v>535305050000</v>
      </c>
      <c r="L26" s="45">
        <v>54013</v>
      </c>
      <c r="M26" s="45">
        <v>639705500</v>
      </c>
      <c r="N26" s="46">
        <v>0</v>
      </c>
      <c r="O26" s="46">
        <v>0</v>
      </c>
      <c r="P26" s="45">
        <v>1535318</v>
      </c>
      <c r="Q26" s="45">
        <v>37877330000</v>
      </c>
      <c r="R26" s="45">
        <v>0</v>
      </c>
      <c r="S26" s="45">
        <v>0</v>
      </c>
      <c r="T26" s="45">
        <v>20545</v>
      </c>
      <c r="U26" s="45">
        <v>1351564000</v>
      </c>
      <c r="V26" s="45">
        <f>F26+H26+J26+L26+P29+P26+R26</f>
        <v>20092152</v>
      </c>
      <c r="W26" s="45">
        <f>G26+I26+K26+M26+Q29+Q26+S26</f>
        <v>738835161500</v>
      </c>
    </row>
    <row r="28" spans="2:23" x14ac:dyDescent="0.25">
      <c r="B28" s="48" t="s">
        <v>28</v>
      </c>
      <c r="C28" s="48"/>
      <c r="D28" s="48"/>
      <c r="E28" s="48"/>
      <c r="F28" s="48"/>
    </row>
    <row r="29" spans="2:23" x14ac:dyDescent="0.25">
      <c r="O29" t="s">
        <v>29</v>
      </c>
      <c r="P29" s="49">
        <v>101900</v>
      </c>
      <c r="Q29" s="49">
        <v>56420000</v>
      </c>
    </row>
    <row r="30" spans="2:23" x14ac:dyDescent="0.25">
      <c r="N30" s="49"/>
      <c r="O30" s="49"/>
      <c r="V30" s="49"/>
    </row>
    <row r="31" spans="2:23" x14ac:dyDescent="0.25">
      <c r="O31" t="s">
        <v>30</v>
      </c>
      <c r="P31" s="49">
        <f>100050-5085</f>
        <v>94965</v>
      </c>
      <c r="Q31" s="49">
        <v>66990000</v>
      </c>
    </row>
    <row r="32" spans="2:23" x14ac:dyDescent="0.25">
      <c r="O32" s="50"/>
      <c r="V32" s="50"/>
    </row>
    <row r="34" spans="15:15" x14ac:dyDescent="0.25">
      <c r="O34" s="50"/>
    </row>
  </sheetData>
  <mergeCells count="28">
    <mergeCell ref="B26:C26"/>
    <mergeCell ref="B28:F28"/>
    <mergeCell ref="B20:C20"/>
    <mergeCell ref="B21:C21"/>
    <mergeCell ref="B22:C22"/>
    <mergeCell ref="B23:C23"/>
    <mergeCell ref="B24:C24"/>
    <mergeCell ref="B25:C25"/>
    <mergeCell ref="V9:W11"/>
    <mergeCell ref="F10:G11"/>
    <mergeCell ref="H10:I11"/>
    <mergeCell ref="J10:K11"/>
    <mergeCell ref="L10:M11"/>
    <mergeCell ref="N10:U10"/>
    <mergeCell ref="N11:O11"/>
    <mergeCell ref="P11:Q11"/>
    <mergeCell ref="R11:S11"/>
    <mergeCell ref="T11:U11"/>
    <mergeCell ref="B4:W4"/>
    <mergeCell ref="B5:W5"/>
    <mergeCell ref="B6:W6"/>
    <mergeCell ref="B7:W7"/>
    <mergeCell ref="B8:C8"/>
    <mergeCell ref="B9:B12"/>
    <mergeCell ref="C9:C12"/>
    <mergeCell ref="D9:D12"/>
    <mergeCell ref="E9:E12"/>
    <mergeCell ref="F9:U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Produksi dan Nilai tambak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2022-06-09T06:43:39Z</dcterms:created>
  <dcterms:modified xsi:type="dcterms:W3CDTF">2022-06-09T06:43:58Z</dcterms:modified>
</cp:coreProperties>
</file>