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TPI per bulan" sheetId="1" r:id="rId1"/>
  </sheet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N20" i="1" s="1"/>
  <c r="M8" i="1"/>
  <c r="M20" i="1" s="1"/>
</calcChain>
</file>

<file path=xl/sharedStrings.xml><?xml version="1.0" encoding="utf-8"?>
<sst xmlns="http://schemas.openxmlformats.org/spreadsheetml/2006/main" count="36" uniqueCount="26">
  <si>
    <t>VOLUME PRODUKSI DAN RAMAN TPI</t>
  </si>
  <si>
    <t>KABUPATEN KENDAL TAHUN 2021</t>
  </si>
  <si>
    <t>Data Per Bulan</t>
  </si>
  <si>
    <t>BULAN</t>
  </si>
  <si>
    <t>TAWANG</t>
  </si>
  <si>
    <t>SENDANG SIKUCING</t>
  </si>
  <si>
    <t>TANGGUL MALANG</t>
  </si>
  <si>
    <t>BANDENGAN</t>
  </si>
  <si>
    <t>KARANGSARI</t>
  </si>
  <si>
    <t>JUMLAH</t>
  </si>
  <si>
    <t>Prodksi  (Kg)</t>
  </si>
  <si>
    <t>Nilai Produksi (Rp)</t>
  </si>
  <si>
    <t>JANUARI</t>
  </si>
  <si>
    <t>PEBRUARI</t>
  </si>
  <si>
    <t>M A R E T</t>
  </si>
  <si>
    <t>A P R I L</t>
  </si>
  <si>
    <t>M E I</t>
  </si>
  <si>
    <t>J U N I</t>
  </si>
  <si>
    <t>J U L I</t>
  </si>
  <si>
    <t>AGUSTUS</t>
  </si>
  <si>
    <t>SEPTEMBER</t>
  </si>
  <si>
    <t>OKTOBER</t>
  </si>
  <si>
    <t>NOPEMBER</t>
  </si>
  <si>
    <t>DESEMBER</t>
  </si>
  <si>
    <t>J U M L A H</t>
  </si>
  <si>
    <t>Dinas Kelautan dan Perikanan Kab. Kendal Th.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</si>
</sst>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omic Sans MS"/>
      <family val="4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9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41" fontId="3" fillId="0" borderId="7" xfId="1" applyFont="1" applyFill="1" applyBorder="1" applyAlignment="1">
      <alignment vertical="center"/>
    </xf>
    <xf numFmtId="41" fontId="3" fillId="0" borderId="8" xfId="1" applyFont="1" applyFill="1" applyBorder="1" applyAlignment="1">
      <alignment vertical="center"/>
    </xf>
    <xf numFmtId="41" fontId="3" fillId="0" borderId="9" xfId="1" applyFont="1" applyFill="1" applyBorder="1" applyAlignment="1">
      <alignment vertical="center"/>
    </xf>
    <xf numFmtId="41" fontId="6" fillId="0" borderId="10" xfId="1" applyFont="1" applyBorder="1" applyAlignment="1">
      <alignment horizontal="right"/>
    </xf>
    <xf numFmtId="41" fontId="6" fillId="0" borderId="2" xfId="1" applyFont="1" applyBorder="1" applyAlignment="1">
      <alignment horizontal="right"/>
    </xf>
    <xf numFmtId="41" fontId="0" fillId="0" borderId="0" xfId="1" applyFont="1"/>
    <xf numFmtId="0" fontId="6" fillId="0" borderId="5" xfId="0" applyFont="1" applyBorder="1"/>
    <xf numFmtId="41" fontId="3" fillId="0" borderId="11" xfId="1" applyFont="1" applyFill="1" applyBorder="1" applyAlignment="1">
      <alignment vertical="center"/>
    </xf>
    <xf numFmtId="41" fontId="3" fillId="0" borderId="12" xfId="1" applyFont="1" applyFill="1" applyBorder="1" applyAlignment="1">
      <alignment vertical="center"/>
    </xf>
    <xf numFmtId="41" fontId="6" fillId="0" borderId="13" xfId="1" applyFont="1" applyBorder="1" applyAlignment="1">
      <alignment horizontal="right"/>
    </xf>
    <xf numFmtId="41" fontId="6" fillId="0" borderId="5" xfId="1" applyFont="1" applyBorder="1" applyAlignment="1">
      <alignment horizontal="right"/>
    </xf>
    <xf numFmtId="41" fontId="3" fillId="0" borderId="14" xfId="1" applyFont="1" applyFill="1" applyBorder="1" applyAlignment="1">
      <alignment vertical="center"/>
    </xf>
    <xf numFmtId="41" fontId="3" fillId="0" borderId="11" xfId="1" applyFont="1" applyBorder="1" applyAlignment="1">
      <alignment horizontal="left" vertical="center"/>
    </xf>
    <xf numFmtId="41" fontId="3" fillId="0" borderId="12" xfId="1" applyFont="1" applyBorder="1" applyAlignment="1">
      <alignment horizontal="left" vertical="center"/>
    </xf>
    <xf numFmtId="41" fontId="3" fillId="0" borderId="14" xfId="1" applyFont="1" applyBorder="1" applyAlignment="1">
      <alignment horizontal="left" vertical="center"/>
    </xf>
    <xf numFmtId="41" fontId="7" fillId="2" borderId="12" xfId="1" applyFont="1" applyFill="1" applyBorder="1" applyAlignment="1">
      <alignment horizontal="left" vertical="center"/>
    </xf>
    <xf numFmtId="41" fontId="3" fillId="0" borderId="11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41" fontId="3" fillId="0" borderId="15" xfId="1" applyFont="1" applyBorder="1" applyAlignment="1">
      <alignment vertical="center"/>
    </xf>
    <xf numFmtId="41" fontId="3" fillId="0" borderId="14" xfId="1" applyFont="1" applyBorder="1" applyAlignment="1">
      <alignment vertical="center"/>
    </xf>
    <xf numFmtId="41" fontId="3" fillId="0" borderId="16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41" fontId="3" fillId="0" borderId="5" xfId="1" applyFont="1" applyFill="1" applyBorder="1" applyAlignment="1">
      <alignment horizontal="right" vertical="center"/>
    </xf>
    <xf numFmtId="41" fontId="3" fillId="0" borderId="16" xfId="1" applyFont="1" applyFill="1" applyBorder="1" applyAlignment="1">
      <alignment horizontal="right" vertical="center"/>
    </xf>
    <xf numFmtId="41" fontId="3" fillId="0" borderId="15" xfId="1" applyFont="1" applyFill="1" applyBorder="1" applyAlignment="1">
      <alignment horizontal="right" vertical="center"/>
    </xf>
    <xf numFmtId="41" fontId="3" fillId="0" borderId="17" xfId="1" applyFont="1" applyFill="1" applyBorder="1" applyAlignment="1">
      <alignment horizontal="right" vertical="center"/>
    </xf>
    <xf numFmtId="0" fontId="6" fillId="0" borderId="18" xfId="0" applyFont="1" applyBorder="1"/>
    <xf numFmtId="41" fontId="3" fillId="0" borderId="19" xfId="1" applyFont="1" applyBorder="1" applyAlignment="1">
      <alignment vertical="center"/>
    </xf>
    <xf numFmtId="41" fontId="3" fillId="0" borderId="18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6" fillId="0" borderId="20" xfId="1" applyFont="1" applyBorder="1" applyAlignment="1">
      <alignment horizontal="right"/>
    </xf>
    <xf numFmtId="41" fontId="6" fillId="0" borderId="18" xfId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41" fontId="5" fillId="0" borderId="18" xfId="1" applyFont="1" applyBorder="1" applyAlignment="1">
      <alignment horizontal="right"/>
    </xf>
    <xf numFmtId="0" fontId="8" fillId="0" borderId="0" xfId="0" applyFont="1" applyAlignment="1">
      <alignment horizontal="left" indent="5"/>
    </xf>
    <xf numFmtId="41" fontId="0" fillId="0" borderId="0" xfId="0" applyNumberFormat="1"/>
    <xf numFmtId="0" fontId="4" fillId="0" borderId="0" xfId="0" applyFont="1" applyAlignment="1">
      <alignment horizontal="left"/>
    </xf>
    <xf numFmtId="3" fontId="0" fillId="0" borderId="0" xfId="0" applyNumberFormat="1"/>
  </cellXfs>
  <cellStyles count="4">
    <cellStyle name="Comma [0]" xfId="1" builtinId="6"/>
    <cellStyle name="Normal" xfId="0" builtinId="0"/>
    <cellStyle name="Normal 2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workbookViewId="0">
      <selection activeCell="B2" sqref="B2:N2"/>
    </sheetView>
  </sheetViews>
  <sheetFormatPr defaultRowHeight="15" x14ac:dyDescent="0.25"/>
  <cols>
    <col min="2" max="2" width="12.5703125" customWidth="1"/>
    <col min="3" max="3" width="10" customWidth="1"/>
    <col min="4" max="4" width="14.5703125" customWidth="1"/>
    <col min="6" max="6" width="15.7109375" customWidth="1"/>
    <col min="8" max="8" width="15.28515625" customWidth="1"/>
    <col min="10" max="10" width="15.140625" customWidth="1"/>
    <col min="12" max="12" width="13.7109375" customWidth="1"/>
    <col min="13" max="13" width="10.42578125" customWidth="1"/>
    <col min="14" max="14" width="16.5703125" customWidth="1"/>
    <col min="18" max="18" width="19.5703125" customWidth="1"/>
  </cols>
  <sheetData>
    <row r="2" spans="2:18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.75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8" x14ac:dyDescent="0.25">
      <c r="B5" s="3" t="s">
        <v>2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8" ht="27.75" customHeight="1" x14ac:dyDescent="0.25">
      <c r="B6" s="4" t="s">
        <v>3</v>
      </c>
      <c r="C6" s="5" t="s">
        <v>4</v>
      </c>
      <c r="D6" s="6"/>
      <c r="E6" s="5" t="s">
        <v>5</v>
      </c>
      <c r="F6" s="6"/>
      <c r="G6" s="5" t="s">
        <v>6</v>
      </c>
      <c r="H6" s="6"/>
      <c r="I6" s="5" t="s">
        <v>7</v>
      </c>
      <c r="J6" s="6"/>
      <c r="K6" s="5" t="s">
        <v>8</v>
      </c>
      <c r="L6" s="6"/>
      <c r="M6" s="5" t="s">
        <v>9</v>
      </c>
      <c r="N6" s="6"/>
    </row>
    <row r="7" spans="2:18" ht="30" x14ac:dyDescent="0.25">
      <c r="B7" s="7"/>
      <c r="C7" s="8" t="s">
        <v>10</v>
      </c>
      <c r="D7" s="8" t="s">
        <v>11</v>
      </c>
      <c r="E7" s="8" t="s">
        <v>10</v>
      </c>
      <c r="F7" s="8" t="s">
        <v>11</v>
      </c>
      <c r="G7" s="8" t="s">
        <v>10</v>
      </c>
      <c r="H7" s="8" t="s">
        <v>11</v>
      </c>
      <c r="I7" s="8" t="s">
        <v>10</v>
      </c>
      <c r="J7" s="8" t="s">
        <v>11</v>
      </c>
      <c r="K7" s="8" t="s">
        <v>10</v>
      </c>
      <c r="L7" s="8" t="s">
        <v>11</v>
      </c>
      <c r="M7" s="9" t="s">
        <v>10</v>
      </c>
      <c r="N7" s="9" t="s">
        <v>11</v>
      </c>
    </row>
    <row r="8" spans="2:18" x14ac:dyDescent="0.25">
      <c r="B8" s="10" t="s">
        <v>12</v>
      </c>
      <c r="C8" s="11">
        <v>27858</v>
      </c>
      <c r="D8" s="12">
        <v>275910000</v>
      </c>
      <c r="E8" s="12">
        <v>30059</v>
      </c>
      <c r="F8" s="12">
        <v>448652000</v>
      </c>
      <c r="G8" s="12">
        <v>15425</v>
      </c>
      <c r="H8" s="12">
        <v>304947000</v>
      </c>
      <c r="I8" s="12">
        <v>2196</v>
      </c>
      <c r="J8" s="12">
        <v>29147000</v>
      </c>
      <c r="K8" s="12">
        <v>347</v>
      </c>
      <c r="L8" s="13">
        <v>4047000</v>
      </c>
      <c r="M8" s="14">
        <f>SUM(C8,E8,G8,I8,K8)</f>
        <v>75885</v>
      </c>
      <c r="N8" s="15">
        <f>D8+F8+H8+J8+L8</f>
        <v>1062703000</v>
      </c>
      <c r="Q8" s="16"/>
      <c r="R8" s="16"/>
    </row>
    <row r="9" spans="2:18" x14ac:dyDescent="0.25">
      <c r="B9" s="17" t="s">
        <v>13</v>
      </c>
      <c r="C9" s="18">
        <v>0</v>
      </c>
      <c r="D9" s="19">
        <v>0</v>
      </c>
      <c r="E9" s="19">
        <v>7134</v>
      </c>
      <c r="F9" s="19">
        <v>153783000</v>
      </c>
      <c r="G9" s="19">
        <v>3695</v>
      </c>
      <c r="H9" s="19">
        <v>122148000</v>
      </c>
      <c r="I9" s="19">
        <v>0</v>
      </c>
      <c r="J9" s="19">
        <v>0</v>
      </c>
      <c r="K9" s="12">
        <v>0</v>
      </c>
      <c r="L9" s="13">
        <v>0</v>
      </c>
      <c r="M9" s="20">
        <f t="shared" ref="M9:M19" si="0">SUM(C9,E9,G9,I9,K9)</f>
        <v>10829</v>
      </c>
      <c r="N9" s="21">
        <f t="shared" ref="N9:N19" si="1">D9+F9+H9+J9+L9</f>
        <v>275931000</v>
      </c>
      <c r="Q9" s="16"/>
      <c r="R9" s="16"/>
    </row>
    <row r="10" spans="2:18" x14ac:dyDescent="0.25">
      <c r="B10" s="17" t="s">
        <v>14</v>
      </c>
      <c r="C10" s="18">
        <v>68770</v>
      </c>
      <c r="D10" s="19">
        <v>420630000</v>
      </c>
      <c r="E10" s="19">
        <v>66502</v>
      </c>
      <c r="F10" s="19">
        <v>1342179000</v>
      </c>
      <c r="G10" s="19">
        <v>17003</v>
      </c>
      <c r="H10" s="19">
        <v>521910000</v>
      </c>
      <c r="I10" s="19">
        <v>8671</v>
      </c>
      <c r="J10" s="19">
        <v>52777000</v>
      </c>
      <c r="K10" s="12">
        <v>2020</v>
      </c>
      <c r="L10" s="13">
        <v>28315000</v>
      </c>
      <c r="M10" s="20">
        <f t="shared" si="0"/>
        <v>162966</v>
      </c>
      <c r="N10" s="21">
        <f t="shared" si="1"/>
        <v>2365811000</v>
      </c>
      <c r="Q10" s="16"/>
      <c r="R10" s="16"/>
    </row>
    <row r="11" spans="2:18" x14ac:dyDescent="0.25">
      <c r="B11" s="17" t="s">
        <v>15</v>
      </c>
      <c r="C11" s="18">
        <v>66289</v>
      </c>
      <c r="D11" s="19">
        <v>417410000</v>
      </c>
      <c r="E11" s="19">
        <v>71325</v>
      </c>
      <c r="F11" s="19">
        <v>1195712000</v>
      </c>
      <c r="G11" s="19">
        <v>10708</v>
      </c>
      <c r="H11" s="19">
        <v>328728000</v>
      </c>
      <c r="I11" s="19">
        <v>576</v>
      </c>
      <c r="J11" s="19">
        <v>5492000</v>
      </c>
      <c r="K11" s="19">
        <v>1684</v>
      </c>
      <c r="L11" s="22">
        <v>15945000</v>
      </c>
      <c r="M11" s="20">
        <f t="shared" si="0"/>
        <v>150582</v>
      </c>
      <c r="N11" s="21">
        <f t="shared" si="1"/>
        <v>1963287000</v>
      </c>
      <c r="Q11" s="16"/>
      <c r="R11" s="16"/>
    </row>
    <row r="12" spans="2:18" x14ac:dyDescent="0.25">
      <c r="B12" s="17" t="s">
        <v>16</v>
      </c>
      <c r="C12" s="18">
        <v>137258</v>
      </c>
      <c r="D12" s="19">
        <v>888445000</v>
      </c>
      <c r="E12" s="19">
        <v>48665</v>
      </c>
      <c r="F12" s="19">
        <v>723761000</v>
      </c>
      <c r="G12" s="19">
        <v>11005</v>
      </c>
      <c r="H12" s="19">
        <v>363469000</v>
      </c>
      <c r="I12" s="19">
        <v>883</v>
      </c>
      <c r="J12" s="19">
        <v>5275000</v>
      </c>
      <c r="K12" s="19">
        <v>1247</v>
      </c>
      <c r="L12" s="22">
        <v>10936000</v>
      </c>
      <c r="M12" s="20">
        <f t="shared" si="0"/>
        <v>199058</v>
      </c>
      <c r="N12" s="21">
        <f t="shared" si="1"/>
        <v>1991886000</v>
      </c>
      <c r="Q12" s="16"/>
      <c r="R12" s="16"/>
    </row>
    <row r="13" spans="2:18" x14ac:dyDescent="0.25">
      <c r="B13" s="17" t="s">
        <v>17</v>
      </c>
      <c r="C13" s="18">
        <v>66560</v>
      </c>
      <c r="D13" s="19">
        <v>527550000</v>
      </c>
      <c r="E13" s="19">
        <v>57254</v>
      </c>
      <c r="F13" s="19">
        <v>944189000</v>
      </c>
      <c r="G13" s="19">
        <v>16058</v>
      </c>
      <c r="H13" s="19">
        <v>564365000</v>
      </c>
      <c r="I13" s="19">
        <v>2700</v>
      </c>
      <c r="J13" s="19">
        <v>28693000</v>
      </c>
      <c r="K13" s="19">
        <v>2883</v>
      </c>
      <c r="L13" s="22">
        <v>34596000</v>
      </c>
      <c r="M13" s="20">
        <f t="shared" si="0"/>
        <v>145455</v>
      </c>
      <c r="N13" s="21">
        <f t="shared" si="1"/>
        <v>2099393000</v>
      </c>
      <c r="Q13" s="16"/>
      <c r="R13" s="16"/>
    </row>
    <row r="14" spans="2:18" x14ac:dyDescent="0.25">
      <c r="B14" s="17" t="s">
        <v>18</v>
      </c>
      <c r="C14" s="18">
        <v>54318</v>
      </c>
      <c r="D14" s="19">
        <v>497135000</v>
      </c>
      <c r="E14" s="19">
        <v>42262</v>
      </c>
      <c r="F14" s="19">
        <v>830475000</v>
      </c>
      <c r="G14" s="19">
        <v>9952</v>
      </c>
      <c r="H14" s="19">
        <v>352638000</v>
      </c>
      <c r="I14" s="19">
        <v>1084</v>
      </c>
      <c r="J14" s="19">
        <v>11212000</v>
      </c>
      <c r="K14" s="19">
        <v>1496</v>
      </c>
      <c r="L14" s="22">
        <v>16745000</v>
      </c>
      <c r="M14" s="20">
        <f t="shared" si="0"/>
        <v>109112</v>
      </c>
      <c r="N14" s="21">
        <f t="shared" si="1"/>
        <v>1708205000</v>
      </c>
      <c r="Q14" s="16"/>
      <c r="R14" s="16"/>
    </row>
    <row r="15" spans="2:18" x14ac:dyDescent="0.25">
      <c r="B15" s="17" t="s">
        <v>19</v>
      </c>
      <c r="C15" s="23">
        <v>59846</v>
      </c>
      <c r="D15" s="24">
        <v>448255000</v>
      </c>
      <c r="E15" s="24">
        <v>31527</v>
      </c>
      <c r="F15" s="24">
        <v>729097000</v>
      </c>
      <c r="G15" s="24">
        <v>12258</v>
      </c>
      <c r="H15" s="24">
        <v>393131000</v>
      </c>
      <c r="I15" s="24">
        <v>2389</v>
      </c>
      <c r="J15" s="24">
        <v>27095000</v>
      </c>
      <c r="K15" s="24">
        <v>2491</v>
      </c>
      <c r="L15" s="25">
        <v>29892000</v>
      </c>
      <c r="M15" s="20">
        <f t="shared" si="0"/>
        <v>108511</v>
      </c>
      <c r="N15" s="21">
        <f t="shared" si="1"/>
        <v>1627470000</v>
      </c>
      <c r="Q15" s="16"/>
      <c r="R15" s="16"/>
    </row>
    <row r="16" spans="2:18" x14ac:dyDescent="0.25">
      <c r="B16" s="17" t="s">
        <v>20</v>
      </c>
      <c r="C16" s="23">
        <v>50666</v>
      </c>
      <c r="D16" s="24">
        <v>311165000</v>
      </c>
      <c r="E16" s="24">
        <v>49198</v>
      </c>
      <c r="F16" s="24">
        <v>780437000</v>
      </c>
      <c r="G16" s="26">
        <v>11711</v>
      </c>
      <c r="H16" s="24">
        <v>384939000</v>
      </c>
      <c r="I16" s="24">
        <v>4839</v>
      </c>
      <c r="J16" s="24">
        <v>57577000</v>
      </c>
      <c r="K16" s="24">
        <v>9023</v>
      </c>
      <c r="L16" s="25">
        <v>108276000</v>
      </c>
      <c r="M16" s="20">
        <f t="shared" si="0"/>
        <v>125437</v>
      </c>
      <c r="N16" s="21">
        <f t="shared" si="1"/>
        <v>1642394000</v>
      </c>
      <c r="Q16" s="16"/>
      <c r="R16" s="16"/>
    </row>
    <row r="17" spans="2:18" x14ac:dyDescent="0.25">
      <c r="B17" s="17" t="s">
        <v>21</v>
      </c>
      <c r="C17" s="27">
        <v>52413</v>
      </c>
      <c r="D17" s="28">
        <v>371230000</v>
      </c>
      <c r="E17" s="28">
        <v>74084</v>
      </c>
      <c r="F17" s="28">
        <v>1031645000</v>
      </c>
      <c r="G17" s="28">
        <v>9609</v>
      </c>
      <c r="H17" s="28">
        <v>270855000</v>
      </c>
      <c r="I17" s="29">
        <v>5948</v>
      </c>
      <c r="J17" s="28">
        <v>53333000</v>
      </c>
      <c r="K17" s="28">
        <v>7594</v>
      </c>
      <c r="L17" s="30">
        <v>91128000</v>
      </c>
      <c r="M17" s="20">
        <f t="shared" si="0"/>
        <v>149648</v>
      </c>
      <c r="N17" s="21">
        <f t="shared" si="1"/>
        <v>1818191000</v>
      </c>
      <c r="Q17" s="16"/>
      <c r="R17" s="16"/>
    </row>
    <row r="18" spans="2:18" x14ac:dyDescent="0.25">
      <c r="B18" s="17" t="s">
        <v>22</v>
      </c>
      <c r="C18" s="31">
        <v>45302</v>
      </c>
      <c r="D18" s="32">
        <v>292020000</v>
      </c>
      <c r="E18" s="29">
        <v>52409</v>
      </c>
      <c r="F18" s="32">
        <v>638204000</v>
      </c>
      <c r="G18" s="29">
        <v>6804</v>
      </c>
      <c r="H18" s="32">
        <v>126788000</v>
      </c>
      <c r="I18" s="33">
        <v>0</v>
      </c>
      <c r="J18" s="34">
        <v>0</v>
      </c>
      <c r="K18" s="35">
        <v>1912</v>
      </c>
      <c r="L18" s="36">
        <v>22944000</v>
      </c>
      <c r="M18" s="20">
        <f t="shared" si="0"/>
        <v>106427</v>
      </c>
      <c r="N18" s="21">
        <f t="shared" si="1"/>
        <v>1079956000</v>
      </c>
      <c r="Q18" s="16"/>
      <c r="R18" s="16"/>
    </row>
    <row r="19" spans="2:18" x14ac:dyDescent="0.25">
      <c r="B19" s="37" t="s">
        <v>23</v>
      </c>
      <c r="C19" s="38">
        <v>38049</v>
      </c>
      <c r="D19" s="39">
        <v>363105000</v>
      </c>
      <c r="E19" s="39">
        <v>56480</v>
      </c>
      <c r="F19" s="39">
        <v>1070264000</v>
      </c>
      <c r="G19" s="39">
        <v>10158</v>
      </c>
      <c r="H19" s="39">
        <v>212724000</v>
      </c>
      <c r="I19" s="39">
        <v>104</v>
      </c>
      <c r="J19" s="39">
        <v>1254000</v>
      </c>
      <c r="K19" s="39">
        <v>1505</v>
      </c>
      <c r="L19" s="40">
        <v>18060000</v>
      </c>
      <c r="M19" s="41">
        <f t="shared" si="0"/>
        <v>106296</v>
      </c>
      <c r="N19" s="42">
        <f t="shared" si="1"/>
        <v>1665407000</v>
      </c>
      <c r="Q19" s="16"/>
      <c r="R19" s="16"/>
    </row>
    <row r="20" spans="2:18" x14ac:dyDescent="0.25">
      <c r="B20" s="43" t="s">
        <v>24</v>
      </c>
      <c r="C20" s="44">
        <f>SUM(C8:C19)</f>
        <v>667329</v>
      </c>
      <c r="D20" s="44">
        <f t="shared" ref="D20:N20" si="2">SUM(D8:D19)</f>
        <v>4812855000</v>
      </c>
      <c r="E20" s="44">
        <f t="shared" si="2"/>
        <v>586899</v>
      </c>
      <c r="F20" s="44">
        <f t="shared" si="2"/>
        <v>9888398000</v>
      </c>
      <c r="G20" s="44">
        <f t="shared" si="2"/>
        <v>134386</v>
      </c>
      <c r="H20" s="44">
        <f t="shared" si="2"/>
        <v>3946642000</v>
      </c>
      <c r="I20" s="44">
        <f t="shared" si="2"/>
        <v>29390</v>
      </c>
      <c r="J20" s="44">
        <f t="shared" si="2"/>
        <v>271855000</v>
      </c>
      <c r="K20" s="44">
        <f t="shared" si="2"/>
        <v>32202</v>
      </c>
      <c r="L20" s="44">
        <f t="shared" si="2"/>
        <v>380884000</v>
      </c>
      <c r="M20" s="44">
        <f t="shared" si="2"/>
        <v>1450206</v>
      </c>
      <c r="N20" s="44">
        <f t="shared" si="2"/>
        <v>19300634000</v>
      </c>
    </row>
    <row r="21" spans="2:18" ht="19.5" x14ac:dyDescent="0.4">
      <c r="B21" s="45"/>
      <c r="R21" s="46"/>
    </row>
    <row r="22" spans="2:18" x14ac:dyDescent="0.25">
      <c r="B22" s="47" t="s">
        <v>25</v>
      </c>
      <c r="C22" s="47"/>
      <c r="D22" s="47"/>
      <c r="E22" s="47"/>
    </row>
    <row r="28" spans="2:18" x14ac:dyDescent="0.25">
      <c r="C28" s="48"/>
      <c r="D28" s="48"/>
    </row>
    <row r="30" spans="2:18" x14ac:dyDescent="0.25">
      <c r="C30" s="48"/>
      <c r="D30" s="48"/>
    </row>
  </sheetData>
  <mergeCells count="11">
    <mergeCell ref="B22:E22"/>
    <mergeCell ref="B2:N2"/>
    <mergeCell ref="B3:N3"/>
    <mergeCell ref="B5:C5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TPI per bulan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2022-06-09T06:39:13Z</dcterms:created>
  <dcterms:modified xsi:type="dcterms:W3CDTF">2022-06-09T06:40:24Z</dcterms:modified>
</cp:coreProperties>
</file>