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/>
  </bookViews>
  <sheets>
    <sheet name="4,7,14 AKB" sheetId="1" r:id="rId1"/>
  </sheets>
  <externalReferences>
    <externalReference r:id="rId2"/>
  </externalReferences>
  <definedNames>
    <definedName name="_xlnm.Print_Area" localSheetId="0">'4,7,14 AKB'!$A$1:$O$46</definedName>
  </definedNames>
  <calcPr calcId="144525"/>
</workbook>
</file>

<file path=xl/calcChain.xml><?xml version="1.0" encoding="utf-8"?>
<calcChain xmlns="http://schemas.openxmlformats.org/spreadsheetml/2006/main">
  <c r="O12" i="1" l="1"/>
  <c r="O42" i="1" s="1"/>
  <c r="O43" i="1" s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1" i="1"/>
  <c r="J42" i="1"/>
  <c r="J43" i="1" s="1"/>
  <c r="I42" i="1"/>
  <c r="I43" i="1" s="1"/>
  <c r="H42" i="1"/>
  <c r="H43" i="1" s="1"/>
  <c r="F42" i="1"/>
  <c r="F43" i="1" s="1"/>
  <c r="E42" i="1"/>
  <c r="E43" i="1" s="1"/>
  <c r="D42" i="1"/>
  <c r="D43" i="1" s="1"/>
  <c r="N40" i="1"/>
  <c r="M40" i="1"/>
  <c r="L40" i="1"/>
  <c r="K40" i="1"/>
  <c r="G40" i="1"/>
  <c r="N39" i="1"/>
  <c r="M39" i="1"/>
  <c r="L39" i="1"/>
  <c r="K39" i="1"/>
  <c r="G39" i="1"/>
  <c r="N38" i="1"/>
  <c r="M38" i="1"/>
  <c r="L38" i="1"/>
  <c r="K38" i="1"/>
  <c r="G38" i="1"/>
  <c r="N37" i="1"/>
  <c r="M37" i="1"/>
  <c r="L37" i="1"/>
  <c r="K37" i="1"/>
  <c r="G37" i="1"/>
  <c r="N36" i="1"/>
  <c r="M36" i="1"/>
  <c r="L36" i="1"/>
  <c r="K36" i="1"/>
  <c r="G36" i="1"/>
  <c r="N35" i="1"/>
  <c r="M35" i="1"/>
  <c r="L35" i="1"/>
  <c r="K35" i="1"/>
  <c r="G35" i="1"/>
  <c r="N34" i="1"/>
  <c r="M34" i="1"/>
  <c r="L34" i="1"/>
  <c r="K34" i="1"/>
  <c r="G34" i="1"/>
  <c r="N33" i="1"/>
  <c r="M33" i="1"/>
  <c r="L33" i="1"/>
  <c r="K33" i="1"/>
  <c r="G33" i="1"/>
  <c r="N32" i="1"/>
  <c r="M32" i="1"/>
  <c r="L32" i="1"/>
  <c r="K32" i="1"/>
  <c r="G32" i="1"/>
  <c r="N31" i="1"/>
  <c r="M31" i="1"/>
  <c r="L31" i="1"/>
  <c r="K31" i="1"/>
  <c r="G31" i="1"/>
  <c r="N30" i="1"/>
  <c r="M30" i="1"/>
  <c r="L30" i="1"/>
  <c r="K30" i="1"/>
  <c r="G30" i="1"/>
  <c r="N29" i="1"/>
  <c r="M29" i="1"/>
  <c r="L29" i="1"/>
  <c r="K29" i="1"/>
  <c r="G29" i="1"/>
  <c r="N28" i="1"/>
  <c r="M28" i="1"/>
  <c r="L28" i="1"/>
  <c r="K28" i="1"/>
  <c r="G28" i="1"/>
  <c r="N27" i="1"/>
  <c r="M27" i="1"/>
  <c r="L27" i="1"/>
  <c r="K27" i="1"/>
  <c r="G27" i="1"/>
  <c r="N26" i="1"/>
  <c r="M26" i="1"/>
  <c r="L26" i="1"/>
  <c r="K26" i="1"/>
  <c r="G26" i="1"/>
  <c r="N25" i="1"/>
  <c r="M25" i="1"/>
  <c r="L25" i="1"/>
  <c r="K25" i="1"/>
  <c r="G25" i="1"/>
  <c r="N24" i="1"/>
  <c r="M24" i="1"/>
  <c r="L24" i="1"/>
  <c r="K24" i="1"/>
  <c r="G24" i="1"/>
  <c r="N23" i="1"/>
  <c r="M23" i="1"/>
  <c r="L23" i="1"/>
  <c r="K23" i="1"/>
  <c r="G23" i="1"/>
  <c r="N22" i="1"/>
  <c r="M22" i="1"/>
  <c r="L22" i="1"/>
  <c r="K22" i="1"/>
  <c r="G22" i="1"/>
  <c r="N21" i="1"/>
  <c r="M21" i="1"/>
  <c r="L21" i="1"/>
  <c r="K21" i="1"/>
  <c r="G21" i="1"/>
  <c r="N20" i="1"/>
  <c r="M20" i="1"/>
  <c r="L20" i="1"/>
  <c r="K20" i="1"/>
  <c r="G20" i="1"/>
  <c r="N19" i="1"/>
  <c r="M19" i="1"/>
  <c r="L19" i="1"/>
  <c r="K19" i="1"/>
  <c r="G19" i="1"/>
  <c r="N18" i="1"/>
  <c r="M18" i="1"/>
  <c r="L18" i="1"/>
  <c r="K18" i="1"/>
  <c r="G18" i="1"/>
  <c r="N17" i="1"/>
  <c r="M17" i="1"/>
  <c r="L17" i="1"/>
  <c r="K17" i="1"/>
  <c r="G17" i="1"/>
  <c r="N16" i="1"/>
  <c r="M16" i="1"/>
  <c r="L16" i="1"/>
  <c r="K16" i="1"/>
  <c r="G16" i="1"/>
  <c r="N15" i="1"/>
  <c r="M15" i="1"/>
  <c r="L15" i="1"/>
  <c r="K15" i="1"/>
  <c r="G15" i="1"/>
  <c r="N14" i="1"/>
  <c r="M14" i="1"/>
  <c r="L14" i="1"/>
  <c r="K14" i="1"/>
  <c r="G14" i="1"/>
  <c r="N13" i="1"/>
  <c r="M13" i="1"/>
  <c r="L13" i="1"/>
  <c r="K13" i="1"/>
  <c r="G13" i="1"/>
  <c r="N12" i="1"/>
  <c r="M12" i="1"/>
  <c r="L12" i="1"/>
  <c r="K12" i="1"/>
  <c r="G12" i="1"/>
  <c r="N11" i="1"/>
  <c r="N42" i="1" s="1"/>
  <c r="N43" i="1" s="1"/>
  <c r="M11" i="1"/>
  <c r="L11" i="1"/>
  <c r="K11" i="1"/>
  <c r="G11" i="1"/>
  <c r="G42" i="1" s="1"/>
  <c r="G43" i="1" s="1"/>
  <c r="M42" i="1" l="1"/>
  <c r="M43" i="1" s="1"/>
  <c r="L42" i="1"/>
  <c r="L43" i="1" s="1"/>
  <c r="K42" i="1"/>
  <c r="K43" i="1" s="1"/>
</calcChain>
</file>

<file path=xl/sharedStrings.xml><?xml version="1.0" encoding="utf-8"?>
<sst xmlns="http://schemas.openxmlformats.org/spreadsheetml/2006/main" count="91" uniqueCount="65">
  <si>
    <t xml:space="preserve"> </t>
  </si>
  <si>
    <t>JUMLAH KEMATIAN NEONATAL, BAYI, DAN BALITA MENURUT JENIS KELAMIN, KECAMATAN, DAN PUSKESMAS</t>
  </si>
  <si>
    <t>NO</t>
  </si>
  <si>
    <t>KECAMATAN</t>
  </si>
  <si>
    <t>PUSKESMAS</t>
  </si>
  <si>
    <t>JUMLAH KEMATIAN</t>
  </si>
  <si>
    <t>LAKI - LAKI</t>
  </si>
  <si>
    <t>PEREMPUAN</t>
  </si>
  <si>
    <t>LAKI - LAKI + PEREMPUAN</t>
  </si>
  <si>
    <t>NEONATAL</t>
  </si>
  <si>
    <t>BALITA</t>
  </si>
  <si>
    <t>14 NEONATAL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</si>
  <si>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</si>
  <si>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</si>
  <si>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>JUMLAH TOTAL</t>
  </si>
  <si>
    <r>
      <t>4 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</si>
  <si>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7 ANAK BALITA</t>
  </si>
  <si>
    <t>JUMLAH (KAB/KOTA)</t>
  </si>
  <si>
    <t>ANGKA KEMATIAN (DILAPORKAN)</t>
  </si>
  <si>
    <t>Keterangan : - Angka Kematian (dilaporkan) tersebut di atas belum tentu menggambarkan AKN/AKB/AKABA yang sebenarnya di populasi</t>
  </si>
  <si>
    <t xml:space="preserve">                - a : kematian bayi termasuk kematian pada neonatal</t>
  </si>
  <si>
    <t>TAHUN 2020</t>
  </si>
  <si>
    <t>KABUPATEN KENDAL</t>
  </si>
  <si>
    <t>Plantungan</t>
  </si>
  <si>
    <t>Sukorejo</t>
  </si>
  <si>
    <t>Sukorejo 01</t>
  </si>
  <si>
    <t>Sukorejo 02</t>
  </si>
  <si>
    <t>Pageruyung</t>
  </si>
  <si>
    <t>Patean</t>
  </si>
  <si>
    <t>Singorojo</t>
  </si>
  <si>
    <t>Singorojo 01</t>
  </si>
  <si>
    <t>Singorojo 02</t>
  </si>
  <si>
    <t>Limbangan</t>
  </si>
  <si>
    <t>Boja</t>
  </si>
  <si>
    <t>Boja 01</t>
  </si>
  <si>
    <t>Boja 02</t>
  </si>
  <si>
    <t>Kaliwungu</t>
  </si>
  <si>
    <t>Kaliwungu Selatan</t>
  </si>
  <si>
    <t>Kaliwungu Sel</t>
  </si>
  <si>
    <t>Brangsong</t>
  </si>
  <si>
    <t>Brangsong 01</t>
  </si>
  <si>
    <t>Brangsong 02</t>
  </si>
  <si>
    <t>Pegandon</t>
  </si>
  <si>
    <t>Ngampel</t>
  </si>
  <si>
    <t>Gemuh</t>
  </si>
  <si>
    <t>Gemuh 01</t>
  </si>
  <si>
    <t>Gemuh 02</t>
  </si>
  <si>
    <t>Ringinarum</t>
  </si>
  <si>
    <t>Weleri</t>
  </si>
  <si>
    <t>Weleri 01</t>
  </si>
  <si>
    <t>Weleri 02</t>
  </si>
  <si>
    <t>Rowosari</t>
  </si>
  <si>
    <t>Rowosari 01</t>
  </si>
  <si>
    <t>Rowosari 02</t>
  </si>
  <si>
    <t>Kangkung</t>
  </si>
  <si>
    <t>Kangkung 01</t>
  </si>
  <si>
    <t>Kangkung 02</t>
  </si>
  <si>
    <t>Cepiring</t>
  </si>
  <si>
    <t>Patebon</t>
  </si>
  <si>
    <t>Patebon 01</t>
  </si>
  <si>
    <t>Patebon 02</t>
  </si>
  <si>
    <t>Kendal</t>
  </si>
  <si>
    <t>Kendal 01</t>
  </si>
  <si>
    <t>Kendal 02</t>
  </si>
  <si>
    <t>Sumber: Dinas Kesehatan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</si>
</sst>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0.0"/>
    <numFmt numFmtId="166" formatCode="_(* #,##0.00_);_(* \(#,##0.0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0" fontId="7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right" vertical="center" indent="2"/>
    </xf>
    <xf numFmtId="3" fontId="3" fillId="0" borderId="2" xfId="1" applyNumberFormat="1" applyFont="1" applyBorder="1" applyAlignment="1">
      <alignment horizontal="right" vertical="center" indent="2"/>
    </xf>
    <xf numFmtId="0" fontId="3" fillId="0" borderId="2" xfId="0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right" vertical="center" indent="1"/>
    </xf>
    <xf numFmtId="3" fontId="3" fillId="0" borderId="7" xfId="2" applyNumberFormat="1" applyFont="1" applyBorder="1" applyAlignment="1">
      <alignment horizontal="right" vertical="center" indent="2"/>
    </xf>
    <xf numFmtId="0" fontId="8" fillId="0" borderId="13" xfId="0" quotePrefix="1" applyFont="1" applyBorder="1" applyAlignment="1">
      <alignment horizontal="left" vertical="center"/>
    </xf>
    <xf numFmtId="0" fontId="8" fillId="0" borderId="14" xfId="0" quotePrefix="1" applyFont="1" applyBorder="1" applyAlignment="1">
      <alignment horizontal="left" vertical="center"/>
    </xf>
    <xf numFmtId="165" fontId="8" fillId="0" borderId="15" xfId="0" applyNumberFormat="1" applyFont="1" applyBorder="1" applyAlignment="1">
      <alignment horizontal="right" vertical="center" indent="1"/>
    </xf>
    <xf numFmtId="165" fontId="8" fillId="0" borderId="16" xfId="0" applyNumberFormat="1" applyFont="1" applyBorder="1" applyAlignment="1">
      <alignment horizontal="right" vertical="center" indent="1"/>
    </xf>
    <xf numFmtId="1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35">
    <cellStyle name="Comma [0] 2" xfId="3"/>
    <cellStyle name="Comma [0] 2 2" xfId="1"/>
    <cellStyle name="Comma [0] 3" xfId="4"/>
    <cellStyle name="Comma [0] 4" xfId="5"/>
    <cellStyle name="Comma [0] 5" xfId="2"/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14"/>
    <cellStyle name="Comma 19" xfId="15"/>
    <cellStyle name="Comma 2" xfId="16"/>
    <cellStyle name="Comma 2 2" xfId="17"/>
    <cellStyle name="Comma 20" xfId="18"/>
    <cellStyle name="Comma 20 2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10" xfId="33"/>
    <cellStyle name="Normal 2" xfId="3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.2.201\AAPERENCANAAN\YUDI\SIK%202021\PROFIL%20KES%202020\REKAP%20PROFIL%20KES%202020%20KEND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 IPF"/>
      <sheetName val="10 phbs"/>
      <sheetName val="11 Medis"/>
      <sheetName val="12 paramedis"/>
      <sheetName val="13 Kesmaslinggiz"/>
      <sheetName val="14 LAB"/>
      <sheetName val="15 farmasi"/>
      <sheetName val="16_lain"/>
      <sheetName val="17 JKN"/>
      <sheetName val="18"/>
      <sheetName val="19"/>
      <sheetName val="20 kelahiran"/>
      <sheetName val="21 AKI"/>
      <sheetName val="22 AKI2"/>
      <sheetName val="23 ibu"/>
      <sheetName val="24 TdMil"/>
      <sheetName val="25 TdWus"/>
      <sheetName val="26 TdWusHT"/>
      <sheetName val="27 TTD BUMIL"/>
      <sheetName val="28 KB"/>
      <sheetName val="29 KB2"/>
      <sheetName val="30 KN"/>
      <sheetName val="31 AKB"/>
      <sheetName val="32 SEBAB MATI"/>
      <sheetName val="33 BBLR"/>
      <sheetName val="34 KNLGKP"/>
      <sheetName val="35 IMD"/>
      <sheetName val="36"/>
      <sheetName val="37 uci"/>
      <sheetName val="38 HBCG"/>
      <sheetName val="39 IDL"/>
      <sheetName val="40 Iduta"/>
      <sheetName val="41 VIT A"/>
      <sheetName val="42 yan balita"/>
      <sheetName val="43 DS"/>
      <sheetName val="44 GibuRANG"/>
      <sheetName val="45"/>
      <sheetName val="46"/>
      <sheetName val="47"/>
      <sheetName val="48"/>
      <sheetName val="49 usila"/>
      <sheetName val="50 P4K"/>
      <sheetName val="51 TB"/>
      <sheetName val="52 TB2"/>
      <sheetName val="53"/>
      <sheetName val="54"/>
      <sheetName val="55"/>
      <sheetName val="56"/>
      <sheetName val="57"/>
      <sheetName val="58"/>
      <sheetName val="59"/>
      <sheetName val="60"/>
      <sheetName val="61 AFP"/>
      <sheetName val="62"/>
      <sheetName val="63 KLB"/>
      <sheetName val="64 KLB2"/>
      <sheetName val="65 DBD"/>
      <sheetName val="66 MALARIA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2">
          <cell r="D12">
            <v>263</v>
          </cell>
        </row>
        <row r="43">
          <cell r="D43">
            <v>8097</v>
          </cell>
          <cell r="G43">
            <v>7448</v>
          </cell>
          <cell r="J43">
            <v>15545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7"/>
  <sheetViews>
    <sheetView tabSelected="1" zoomScale="75" zoomScaleNormal="75" workbookViewId="0">
      <selection activeCell="R11" sqref="R11"/>
    </sheetView>
  </sheetViews>
  <sheetFormatPr defaultRowHeight="15" x14ac:dyDescent="0.2"/>
  <cols>
    <col min="1" max="1" width="5.7109375" style="35" customWidth="1"/>
    <col min="2" max="2" width="21.7109375" style="1" customWidth="1"/>
    <col min="3" max="3" width="19.85546875" style="1" customWidth="1"/>
    <col min="4" max="4" width="13.28515625" style="1" customWidth="1"/>
    <col min="5" max="7" width="12.7109375" style="1" customWidth="1"/>
    <col min="8" max="8" width="13.42578125" style="1" customWidth="1"/>
    <col min="9" max="11" width="12.7109375" style="1" customWidth="1"/>
    <col min="12" max="12" width="13.42578125" style="1" customWidth="1"/>
    <col min="13" max="15" width="12.7109375" style="1" customWidth="1"/>
    <col min="16" max="16384" width="9.140625" style="1"/>
  </cols>
  <sheetData>
    <row r="1" spans="1:16" x14ac:dyDescent="0.2">
      <c r="A1" s="35" t="s">
        <v>0</v>
      </c>
    </row>
    <row r="2" spans="1:16" s="2" customFormat="1" ht="16.5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s="2" customFormat="1" ht="16.5" x14ac:dyDescent="0.2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s="2" customFormat="1" ht="16.5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ht="15.75" thickBot="1" x14ac:dyDescent="0.25">
      <c r="A5" s="36"/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</row>
    <row r="6" spans="1:16" ht="20.100000000000001" customHeight="1" x14ac:dyDescent="0.2">
      <c r="A6" s="5" t="s">
        <v>2</v>
      </c>
      <c r="B6" s="5" t="s">
        <v>3</v>
      </c>
      <c r="C6" s="5" t="s">
        <v>4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9"/>
    </row>
    <row r="7" spans="1:16" ht="21" customHeight="1" x14ac:dyDescent="0.2">
      <c r="A7" s="5"/>
      <c r="B7" s="5"/>
      <c r="C7" s="5"/>
      <c r="D7" s="10" t="s">
        <v>6</v>
      </c>
      <c r="E7" s="10"/>
      <c r="F7" s="10"/>
      <c r="G7" s="10"/>
      <c r="H7" s="10" t="s">
        <v>7</v>
      </c>
      <c r="I7" s="10"/>
      <c r="J7" s="10"/>
      <c r="K7" s="10"/>
      <c r="L7" s="10" t="s">
        <v>8</v>
      </c>
      <c r="M7" s="10"/>
      <c r="N7" s="10"/>
      <c r="O7" s="10"/>
      <c r="P7" s="9"/>
    </row>
    <row r="8" spans="1:16" ht="23.25" customHeight="1" x14ac:dyDescent="0.2">
      <c r="A8" s="5"/>
      <c r="B8" s="5"/>
      <c r="C8" s="5"/>
      <c r="D8" s="11" t="s">
        <v>9</v>
      </c>
      <c r="E8" s="12" t="s">
        <v>10</v>
      </c>
      <c r="F8" s="13"/>
      <c r="G8" s="14"/>
      <c r="H8" s="11" t="s">
        <v>9</v>
      </c>
      <c r="I8" s="12" t="s">
        <v>10</v>
      </c>
      <c r="J8" s="13"/>
      <c r="K8" s="14"/>
      <c r="L8" s="15" t="s">
        <v>11</v>
      </c>
      <c r="M8" s="12" t="s">
        <v>10</v>
      </c>
      <c r="N8" s="13"/>
      <c r="O8" s="14"/>
      <c r="P8" s="9"/>
    </row>
    <row r="9" spans="1:16" ht="34.5" customHeight="1" x14ac:dyDescent="0.2">
      <c r="A9" s="16"/>
      <c r="B9" s="16"/>
      <c r="C9" s="16"/>
      <c r="D9" s="17"/>
      <c r="E9" s="18" t="s">
        <v>12</v>
      </c>
      <c r="F9" s="18" t="s">
        <v>13</v>
      </c>
      <c r="G9" s="18" t="s">
        <v>14</v>
      </c>
      <c r="H9" s="17"/>
      <c r="I9" s="18" t="s">
        <v>12</v>
      </c>
      <c r="J9" s="18" t="s">
        <v>13</v>
      </c>
      <c r="K9" s="18" t="s">
        <v>14</v>
      </c>
      <c r="L9" s="19"/>
      <c r="M9" s="20" t="s">
        <v>15</v>
      </c>
      <c r="N9" s="20" t="s">
        <v>16</v>
      </c>
      <c r="O9" s="18" t="s">
        <v>14</v>
      </c>
      <c r="P9" s="9"/>
    </row>
    <row r="10" spans="1:16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9"/>
    </row>
    <row r="11" spans="1:16" x14ac:dyDescent="0.2">
      <c r="A11" s="26">
        <v>1</v>
      </c>
      <c r="B11" s="22" t="s">
        <v>23</v>
      </c>
      <c r="C11" s="22" t="s">
        <v>23</v>
      </c>
      <c r="D11" s="23">
        <v>3</v>
      </c>
      <c r="E11" s="23">
        <v>7</v>
      </c>
      <c r="F11" s="23">
        <v>1</v>
      </c>
      <c r="G11" s="24">
        <f>SUM(E11:F11)</f>
        <v>8</v>
      </c>
      <c r="H11" s="25">
        <v>4</v>
      </c>
      <c r="I11" s="25">
        <v>4</v>
      </c>
      <c r="J11" s="25">
        <v>0</v>
      </c>
      <c r="K11" s="24">
        <f>SUM(I11:J11)</f>
        <v>4</v>
      </c>
      <c r="L11" s="24">
        <f>+D11+H11</f>
        <v>7</v>
      </c>
      <c r="M11" s="24">
        <f>+E11+I11</f>
        <v>11</v>
      </c>
      <c r="N11" s="24">
        <f>+F11+J11</f>
        <v>1</v>
      </c>
      <c r="O11" s="24">
        <f>+G11+K11</f>
        <v>12</v>
      </c>
      <c r="P11" s="9"/>
    </row>
    <row r="12" spans="1:16" x14ac:dyDescent="0.2">
      <c r="A12" s="26">
        <v>2</v>
      </c>
      <c r="B12" s="22" t="s">
        <v>24</v>
      </c>
      <c r="C12" s="22" t="s">
        <v>25</v>
      </c>
      <c r="D12" s="23">
        <v>0</v>
      </c>
      <c r="E12" s="23">
        <v>0</v>
      </c>
      <c r="F12" s="23">
        <v>1</v>
      </c>
      <c r="G12" s="24">
        <f t="shared" ref="G12:G40" si="0">SUM(E12:F12)</f>
        <v>1</v>
      </c>
      <c r="H12" s="25">
        <v>0</v>
      </c>
      <c r="I12" s="25">
        <v>3</v>
      </c>
      <c r="J12" s="25">
        <v>2</v>
      </c>
      <c r="K12" s="24">
        <f t="shared" ref="K12:K40" si="1">SUM(I12:J12)</f>
        <v>5</v>
      </c>
      <c r="L12" s="24">
        <f t="shared" ref="L12:O27" si="2">+D12+H12</f>
        <v>0</v>
      </c>
      <c r="M12" s="24">
        <f t="shared" si="2"/>
        <v>3</v>
      </c>
      <c r="N12" s="24">
        <f t="shared" si="2"/>
        <v>3</v>
      </c>
      <c r="O12" s="24">
        <f t="shared" ref="O12:O40" si="3">+G12+K12</f>
        <v>6</v>
      </c>
      <c r="P12" s="9"/>
    </row>
    <row r="13" spans="1:16" x14ac:dyDescent="0.2">
      <c r="A13" s="26"/>
      <c r="B13" s="22" t="s">
        <v>24</v>
      </c>
      <c r="C13" s="22" t="s">
        <v>26</v>
      </c>
      <c r="D13" s="23">
        <v>0</v>
      </c>
      <c r="E13" s="23">
        <v>0</v>
      </c>
      <c r="F13" s="23">
        <v>0</v>
      </c>
      <c r="G13" s="24">
        <f t="shared" si="0"/>
        <v>0</v>
      </c>
      <c r="H13" s="25">
        <v>0</v>
      </c>
      <c r="I13" s="25">
        <v>0</v>
      </c>
      <c r="J13" s="25">
        <v>0</v>
      </c>
      <c r="K13" s="24">
        <f>SUM(I13:J13)</f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3"/>
        <v>0</v>
      </c>
      <c r="P13" s="9"/>
    </row>
    <row r="14" spans="1:16" x14ac:dyDescent="0.2">
      <c r="A14" s="26">
        <v>3</v>
      </c>
      <c r="B14" s="22" t="s">
        <v>27</v>
      </c>
      <c r="C14" s="22" t="s">
        <v>27</v>
      </c>
      <c r="D14" s="23">
        <v>2</v>
      </c>
      <c r="E14" s="23">
        <v>3</v>
      </c>
      <c r="F14" s="23">
        <v>0</v>
      </c>
      <c r="G14" s="24">
        <f t="shared" si="0"/>
        <v>3</v>
      </c>
      <c r="H14" s="25">
        <v>1</v>
      </c>
      <c r="I14" s="25">
        <v>2</v>
      </c>
      <c r="J14" s="25">
        <v>0</v>
      </c>
      <c r="K14" s="24">
        <f t="shared" si="1"/>
        <v>2</v>
      </c>
      <c r="L14" s="24">
        <f t="shared" si="2"/>
        <v>3</v>
      </c>
      <c r="M14" s="24">
        <f t="shared" si="2"/>
        <v>5</v>
      </c>
      <c r="N14" s="24">
        <f t="shared" si="2"/>
        <v>0</v>
      </c>
      <c r="O14" s="24">
        <f t="shared" si="3"/>
        <v>5</v>
      </c>
      <c r="P14" s="9"/>
    </row>
    <row r="15" spans="1:16" x14ac:dyDescent="0.2">
      <c r="A15" s="26">
        <v>4</v>
      </c>
      <c r="B15" s="22" t="s">
        <v>28</v>
      </c>
      <c r="C15" s="22" t="s">
        <v>28</v>
      </c>
      <c r="D15" s="23">
        <v>1</v>
      </c>
      <c r="E15" s="23">
        <v>2</v>
      </c>
      <c r="F15" s="23">
        <v>0</v>
      </c>
      <c r="G15" s="24">
        <f t="shared" si="0"/>
        <v>2</v>
      </c>
      <c r="H15" s="25">
        <v>2</v>
      </c>
      <c r="I15" s="25">
        <v>4</v>
      </c>
      <c r="J15" s="25">
        <v>0</v>
      </c>
      <c r="K15" s="24">
        <f t="shared" si="1"/>
        <v>4</v>
      </c>
      <c r="L15" s="24">
        <f t="shared" si="2"/>
        <v>3</v>
      </c>
      <c r="M15" s="24">
        <f t="shared" si="2"/>
        <v>6</v>
      </c>
      <c r="N15" s="24">
        <f t="shared" si="2"/>
        <v>0</v>
      </c>
      <c r="O15" s="24">
        <f t="shared" si="3"/>
        <v>6</v>
      </c>
      <c r="P15" s="9"/>
    </row>
    <row r="16" spans="1:16" x14ac:dyDescent="0.2">
      <c r="A16" s="26">
        <v>5</v>
      </c>
      <c r="B16" s="22" t="s">
        <v>29</v>
      </c>
      <c r="C16" s="22" t="s">
        <v>30</v>
      </c>
      <c r="D16" s="23">
        <v>1</v>
      </c>
      <c r="E16" s="23">
        <v>2</v>
      </c>
      <c r="F16" s="23">
        <v>1</v>
      </c>
      <c r="G16" s="24">
        <f t="shared" si="0"/>
        <v>3</v>
      </c>
      <c r="H16" s="25">
        <v>1</v>
      </c>
      <c r="I16" s="25">
        <v>3</v>
      </c>
      <c r="J16" s="25">
        <v>0</v>
      </c>
      <c r="K16" s="24">
        <f t="shared" si="1"/>
        <v>3</v>
      </c>
      <c r="L16" s="24">
        <f t="shared" si="2"/>
        <v>2</v>
      </c>
      <c r="M16" s="24">
        <f t="shared" si="2"/>
        <v>5</v>
      </c>
      <c r="N16" s="24">
        <f t="shared" si="2"/>
        <v>1</v>
      </c>
      <c r="O16" s="24">
        <f t="shared" si="3"/>
        <v>6</v>
      </c>
      <c r="P16" s="9"/>
    </row>
    <row r="17" spans="1:16" x14ac:dyDescent="0.2">
      <c r="A17" s="26"/>
      <c r="B17" s="22" t="s">
        <v>29</v>
      </c>
      <c r="C17" s="22" t="s">
        <v>31</v>
      </c>
      <c r="D17" s="23">
        <v>2</v>
      </c>
      <c r="E17" s="23">
        <v>3</v>
      </c>
      <c r="F17" s="23">
        <v>0</v>
      </c>
      <c r="G17" s="24">
        <f t="shared" si="0"/>
        <v>3</v>
      </c>
      <c r="H17" s="25">
        <v>2</v>
      </c>
      <c r="I17" s="25">
        <v>4</v>
      </c>
      <c r="J17" s="25">
        <v>0</v>
      </c>
      <c r="K17" s="24">
        <f t="shared" si="1"/>
        <v>4</v>
      </c>
      <c r="L17" s="24">
        <f t="shared" si="2"/>
        <v>4</v>
      </c>
      <c r="M17" s="24">
        <f t="shared" si="2"/>
        <v>7</v>
      </c>
      <c r="N17" s="24">
        <f t="shared" si="2"/>
        <v>0</v>
      </c>
      <c r="O17" s="24">
        <f t="shared" si="3"/>
        <v>7</v>
      </c>
      <c r="P17" s="9"/>
    </row>
    <row r="18" spans="1:16" x14ac:dyDescent="0.2">
      <c r="A18" s="26">
        <v>6</v>
      </c>
      <c r="B18" s="22" t="s">
        <v>32</v>
      </c>
      <c r="C18" s="22" t="s">
        <v>32</v>
      </c>
      <c r="D18" s="23">
        <v>1</v>
      </c>
      <c r="E18" s="23">
        <v>2</v>
      </c>
      <c r="F18" s="23">
        <v>1</v>
      </c>
      <c r="G18" s="24">
        <f t="shared" si="0"/>
        <v>3</v>
      </c>
      <c r="H18" s="25">
        <v>2</v>
      </c>
      <c r="I18" s="25">
        <v>3</v>
      </c>
      <c r="J18" s="25">
        <v>0</v>
      </c>
      <c r="K18" s="24">
        <f t="shared" si="1"/>
        <v>3</v>
      </c>
      <c r="L18" s="24">
        <f t="shared" si="2"/>
        <v>3</v>
      </c>
      <c r="M18" s="24">
        <f t="shared" si="2"/>
        <v>5</v>
      </c>
      <c r="N18" s="24">
        <f t="shared" si="2"/>
        <v>1</v>
      </c>
      <c r="O18" s="24">
        <f t="shared" si="3"/>
        <v>6</v>
      </c>
      <c r="P18" s="9"/>
    </row>
    <row r="19" spans="1:16" x14ac:dyDescent="0.2">
      <c r="A19" s="26">
        <v>7</v>
      </c>
      <c r="B19" s="22" t="s">
        <v>33</v>
      </c>
      <c r="C19" s="22" t="s">
        <v>34</v>
      </c>
      <c r="D19" s="23">
        <v>4</v>
      </c>
      <c r="E19" s="23">
        <v>5</v>
      </c>
      <c r="F19" s="23">
        <v>0</v>
      </c>
      <c r="G19" s="24">
        <f t="shared" si="0"/>
        <v>5</v>
      </c>
      <c r="H19" s="25">
        <v>5</v>
      </c>
      <c r="I19" s="25">
        <v>5</v>
      </c>
      <c r="J19" s="25">
        <v>0</v>
      </c>
      <c r="K19" s="24">
        <f t="shared" si="1"/>
        <v>5</v>
      </c>
      <c r="L19" s="24">
        <f t="shared" si="2"/>
        <v>9</v>
      </c>
      <c r="M19" s="24">
        <f t="shared" si="2"/>
        <v>10</v>
      </c>
      <c r="N19" s="24">
        <f t="shared" si="2"/>
        <v>0</v>
      </c>
      <c r="O19" s="24">
        <f t="shared" si="3"/>
        <v>10</v>
      </c>
      <c r="P19" s="9"/>
    </row>
    <row r="20" spans="1:16" x14ac:dyDescent="0.2">
      <c r="A20" s="26"/>
      <c r="B20" s="22" t="s">
        <v>33</v>
      </c>
      <c r="C20" s="22" t="s">
        <v>35</v>
      </c>
      <c r="D20" s="23">
        <v>1</v>
      </c>
      <c r="E20" s="23">
        <v>2</v>
      </c>
      <c r="F20" s="23">
        <v>0</v>
      </c>
      <c r="G20" s="24">
        <f t="shared" si="0"/>
        <v>2</v>
      </c>
      <c r="H20" s="25">
        <v>2</v>
      </c>
      <c r="I20" s="25">
        <v>4</v>
      </c>
      <c r="J20" s="25">
        <v>0</v>
      </c>
      <c r="K20" s="24">
        <f t="shared" si="1"/>
        <v>4</v>
      </c>
      <c r="L20" s="24">
        <f t="shared" si="2"/>
        <v>3</v>
      </c>
      <c r="M20" s="24">
        <f t="shared" si="2"/>
        <v>6</v>
      </c>
      <c r="N20" s="24">
        <f t="shared" si="2"/>
        <v>0</v>
      </c>
      <c r="O20" s="24">
        <f t="shared" si="3"/>
        <v>6</v>
      </c>
      <c r="P20" s="9"/>
    </row>
    <row r="21" spans="1:16" x14ac:dyDescent="0.2">
      <c r="A21" s="26">
        <v>8</v>
      </c>
      <c r="B21" s="22" t="s">
        <v>36</v>
      </c>
      <c r="C21" s="22" t="s">
        <v>36</v>
      </c>
      <c r="D21" s="23">
        <v>2</v>
      </c>
      <c r="E21" s="23">
        <v>5</v>
      </c>
      <c r="F21" s="23">
        <v>1</v>
      </c>
      <c r="G21" s="24">
        <f t="shared" si="0"/>
        <v>6</v>
      </c>
      <c r="H21" s="25">
        <v>3</v>
      </c>
      <c r="I21" s="25">
        <v>6</v>
      </c>
      <c r="J21" s="25">
        <v>1</v>
      </c>
      <c r="K21" s="24">
        <f t="shared" si="1"/>
        <v>7</v>
      </c>
      <c r="L21" s="24">
        <f t="shared" si="2"/>
        <v>5</v>
      </c>
      <c r="M21" s="24">
        <f t="shared" si="2"/>
        <v>11</v>
      </c>
      <c r="N21" s="24">
        <f t="shared" si="2"/>
        <v>2</v>
      </c>
      <c r="O21" s="24">
        <f t="shared" si="3"/>
        <v>13</v>
      </c>
      <c r="P21" s="9"/>
    </row>
    <row r="22" spans="1:16" x14ac:dyDescent="0.2">
      <c r="A22" s="26">
        <v>9</v>
      </c>
      <c r="B22" s="22" t="s">
        <v>37</v>
      </c>
      <c r="C22" s="22" t="s">
        <v>38</v>
      </c>
      <c r="D22" s="23">
        <v>1</v>
      </c>
      <c r="E22" s="23">
        <v>1</v>
      </c>
      <c r="F22" s="23">
        <v>0</v>
      </c>
      <c r="G22" s="24">
        <f t="shared" si="0"/>
        <v>1</v>
      </c>
      <c r="H22" s="25">
        <v>1</v>
      </c>
      <c r="I22" s="25">
        <v>1</v>
      </c>
      <c r="J22" s="25">
        <v>0</v>
      </c>
      <c r="K22" s="24">
        <f t="shared" si="1"/>
        <v>1</v>
      </c>
      <c r="L22" s="24">
        <f t="shared" si="2"/>
        <v>2</v>
      </c>
      <c r="M22" s="24">
        <f t="shared" si="2"/>
        <v>2</v>
      </c>
      <c r="N22" s="24">
        <f t="shared" si="2"/>
        <v>0</v>
      </c>
      <c r="O22" s="24">
        <f t="shared" si="3"/>
        <v>2</v>
      </c>
      <c r="P22" s="9"/>
    </row>
    <row r="23" spans="1:16" x14ac:dyDescent="0.2">
      <c r="A23" s="26">
        <v>10</v>
      </c>
      <c r="B23" s="22" t="s">
        <v>39</v>
      </c>
      <c r="C23" s="22" t="s">
        <v>40</v>
      </c>
      <c r="D23" s="23">
        <v>3</v>
      </c>
      <c r="E23" s="23">
        <v>3</v>
      </c>
      <c r="F23" s="23">
        <v>0</v>
      </c>
      <c r="G23" s="24">
        <f t="shared" si="0"/>
        <v>3</v>
      </c>
      <c r="H23" s="25">
        <v>3</v>
      </c>
      <c r="I23" s="25">
        <v>3</v>
      </c>
      <c r="J23" s="25">
        <v>0</v>
      </c>
      <c r="K23" s="24">
        <f t="shared" si="1"/>
        <v>3</v>
      </c>
      <c r="L23" s="24">
        <f t="shared" si="2"/>
        <v>6</v>
      </c>
      <c r="M23" s="24">
        <f t="shared" si="2"/>
        <v>6</v>
      </c>
      <c r="N23" s="24">
        <f t="shared" si="2"/>
        <v>0</v>
      </c>
      <c r="O23" s="24">
        <f t="shared" si="3"/>
        <v>6</v>
      </c>
      <c r="P23" s="9"/>
    </row>
    <row r="24" spans="1:16" x14ac:dyDescent="0.2">
      <c r="A24" s="26"/>
      <c r="B24" s="22" t="s">
        <v>39</v>
      </c>
      <c r="C24" s="22" t="s">
        <v>41</v>
      </c>
      <c r="D24" s="23">
        <v>3</v>
      </c>
      <c r="E24" s="23">
        <v>4</v>
      </c>
      <c r="F24" s="23">
        <v>0</v>
      </c>
      <c r="G24" s="24">
        <f t="shared" si="0"/>
        <v>4</v>
      </c>
      <c r="H24" s="25">
        <v>4</v>
      </c>
      <c r="I24" s="25">
        <v>5</v>
      </c>
      <c r="J24" s="25">
        <v>0</v>
      </c>
      <c r="K24" s="24">
        <f t="shared" si="1"/>
        <v>5</v>
      </c>
      <c r="L24" s="24">
        <f t="shared" si="2"/>
        <v>7</v>
      </c>
      <c r="M24" s="24">
        <f t="shared" si="2"/>
        <v>9</v>
      </c>
      <c r="N24" s="24">
        <f t="shared" si="2"/>
        <v>0</v>
      </c>
      <c r="O24" s="24">
        <f t="shared" si="3"/>
        <v>9</v>
      </c>
      <c r="P24" s="9"/>
    </row>
    <row r="25" spans="1:16" x14ac:dyDescent="0.2">
      <c r="A25" s="26">
        <v>11</v>
      </c>
      <c r="B25" s="22" t="s">
        <v>42</v>
      </c>
      <c r="C25" s="22" t="s">
        <v>42</v>
      </c>
      <c r="D25" s="23">
        <v>0</v>
      </c>
      <c r="E25" s="23">
        <v>0</v>
      </c>
      <c r="F25" s="23">
        <v>0</v>
      </c>
      <c r="G25" s="24">
        <f t="shared" si="0"/>
        <v>0</v>
      </c>
      <c r="H25" s="25">
        <v>1</v>
      </c>
      <c r="I25" s="25">
        <v>1</v>
      </c>
      <c r="J25" s="25">
        <v>0</v>
      </c>
      <c r="K25" s="24">
        <f t="shared" si="1"/>
        <v>1</v>
      </c>
      <c r="L25" s="24">
        <f t="shared" si="2"/>
        <v>1</v>
      </c>
      <c r="M25" s="24">
        <f t="shared" si="2"/>
        <v>1</v>
      </c>
      <c r="N25" s="24">
        <f t="shared" si="2"/>
        <v>0</v>
      </c>
      <c r="O25" s="24">
        <f t="shared" si="3"/>
        <v>1</v>
      </c>
      <c r="P25" s="9"/>
    </row>
    <row r="26" spans="1:16" x14ac:dyDescent="0.2">
      <c r="A26" s="26">
        <v>12</v>
      </c>
      <c r="B26" s="22" t="s">
        <v>43</v>
      </c>
      <c r="C26" s="22" t="s">
        <v>43</v>
      </c>
      <c r="D26" s="23">
        <v>4</v>
      </c>
      <c r="E26" s="23">
        <v>5</v>
      </c>
      <c r="F26" s="23">
        <v>0</v>
      </c>
      <c r="G26" s="24">
        <f t="shared" si="0"/>
        <v>5</v>
      </c>
      <c r="H26" s="25">
        <v>3</v>
      </c>
      <c r="I26" s="25">
        <v>4</v>
      </c>
      <c r="J26" s="25">
        <v>1</v>
      </c>
      <c r="K26" s="24">
        <f t="shared" si="1"/>
        <v>5</v>
      </c>
      <c r="L26" s="24">
        <f t="shared" si="2"/>
        <v>7</v>
      </c>
      <c r="M26" s="24">
        <f t="shared" si="2"/>
        <v>9</v>
      </c>
      <c r="N26" s="24">
        <f t="shared" si="2"/>
        <v>1</v>
      </c>
      <c r="O26" s="24">
        <f t="shared" si="3"/>
        <v>10</v>
      </c>
      <c r="P26" s="9"/>
    </row>
    <row r="27" spans="1:16" x14ac:dyDescent="0.2">
      <c r="A27" s="26">
        <v>13</v>
      </c>
      <c r="B27" s="22" t="s">
        <v>44</v>
      </c>
      <c r="C27" s="22" t="s">
        <v>45</v>
      </c>
      <c r="D27" s="23">
        <v>1</v>
      </c>
      <c r="E27" s="23">
        <v>1</v>
      </c>
      <c r="F27" s="23">
        <v>0</v>
      </c>
      <c r="G27" s="24">
        <f t="shared" si="0"/>
        <v>1</v>
      </c>
      <c r="H27" s="25">
        <v>0</v>
      </c>
      <c r="I27" s="25">
        <v>1</v>
      </c>
      <c r="J27" s="25">
        <v>0</v>
      </c>
      <c r="K27" s="24">
        <f t="shared" si="1"/>
        <v>1</v>
      </c>
      <c r="L27" s="24">
        <f t="shared" si="2"/>
        <v>1</v>
      </c>
      <c r="M27" s="24">
        <f t="shared" si="2"/>
        <v>2</v>
      </c>
      <c r="N27" s="24">
        <f t="shared" si="2"/>
        <v>0</v>
      </c>
      <c r="O27" s="24">
        <f t="shared" si="3"/>
        <v>2</v>
      </c>
      <c r="P27" s="9"/>
    </row>
    <row r="28" spans="1:16" x14ac:dyDescent="0.2">
      <c r="A28" s="26"/>
      <c r="B28" s="22" t="s">
        <v>44</v>
      </c>
      <c r="C28" s="22" t="s">
        <v>46</v>
      </c>
      <c r="D28" s="23">
        <v>2</v>
      </c>
      <c r="E28" s="23">
        <v>3</v>
      </c>
      <c r="F28" s="23">
        <v>1</v>
      </c>
      <c r="G28" s="24">
        <f t="shared" si="0"/>
        <v>4</v>
      </c>
      <c r="H28" s="25">
        <v>2</v>
      </c>
      <c r="I28" s="25">
        <v>2</v>
      </c>
      <c r="J28" s="25">
        <v>0</v>
      </c>
      <c r="K28" s="24">
        <f t="shared" si="1"/>
        <v>2</v>
      </c>
      <c r="L28" s="24">
        <f t="shared" ref="L28:O40" si="4">+D28+H28</f>
        <v>4</v>
      </c>
      <c r="M28" s="24">
        <f t="shared" si="4"/>
        <v>5</v>
      </c>
      <c r="N28" s="24">
        <f t="shared" si="4"/>
        <v>1</v>
      </c>
      <c r="O28" s="24">
        <f t="shared" si="3"/>
        <v>6</v>
      </c>
      <c r="P28" s="9"/>
    </row>
    <row r="29" spans="1:16" x14ac:dyDescent="0.2">
      <c r="A29" s="26">
        <v>14</v>
      </c>
      <c r="B29" s="22" t="s">
        <v>47</v>
      </c>
      <c r="C29" s="22" t="s">
        <v>47</v>
      </c>
      <c r="D29" s="23">
        <v>1</v>
      </c>
      <c r="E29" s="23">
        <v>2</v>
      </c>
      <c r="F29" s="23">
        <v>0</v>
      </c>
      <c r="G29" s="24">
        <f t="shared" si="0"/>
        <v>2</v>
      </c>
      <c r="H29" s="25">
        <v>3</v>
      </c>
      <c r="I29" s="25">
        <v>4</v>
      </c>
      <c r="J29" s="25">
        <v>0</v>
      </c>
      <c r="K29" s="24">
        <f t="shared" si="1"/>
        <v>4</v>
      </c>
      <c r="L29" s="24">
        <f t="shared" si="4"/>
        <v>4</v>
      </c>
      <c r="M29" s="24">
        <f t="shared" si="4"/>
        <v>6</v>
      </c>
      <c r="N29" s="24">
        <f t="shared" si="4"/>
        <v>0</v>
      </c>
      <c r="O29" s="24">
        <f t="shared" si="3"/>
        <v>6</v>
      </c>
      <c r="P29" s="9"/>
    </row>
    <row r="30" spans="1:16" x14ac:dyDescent="0.2">
      <c r="A30" s="26">
        <v>15</v>
      </c>
      <c r="B30" s="22" t="s">
        <v>48</v>
      </c>
      <c r="C30" s="22" t="s">
        <v>49</v>
      </c>
      <c r="D30" s="23">
        <v>0</v>
      </c>
      <c r="E30" s="23">
        <v>2</v>
      </c>
      <c r="F30" s="23">
        <v>1</v>
      </c>
      <c r="G30" s="24">
        <f t="shared" si="0"/>
        <v>3</v>
      </c>
      <c r="H30" s="25">
        <v>0</v>
      </c>
      <c r="I30" s="25">
        <v>3</v>
      </c>
      <c r="J30" s="25">
        <v>0</v>
      </c>
      <c r="K30" s="24">
        <f t="shared" si="1"/>
        <v>3</v>
      </c>
      <c r="L30" s="24">
        <f t="shared" si="4"/>
        <v>0</v>
      </c>
      <c r="M30" s="24">
        <f t="shared" si="4"/>
        <v>5</v>
      </c>
      <c r="N30" s="24">
        <f t="shared" si="4"/>
        <v>1</v>
      </c>
      <c r="O30" s="24">
        <f t="shared" si="3"/>
        <v>6</v>
      </c>
      <c r="P30" s="9"/>
    </row>
    <row r="31" spans="1:16" x14ac:dyDescent="0.2">
      <c r="A31" s="26"/>
      <c r="B31" s="22" t="s">
        <v>48</v>
      </c>
      <c r="C31" s="22" t="s">
        <v>50</v>
      </c>
      <c r="D31" s="23">
        <v>1</v>
      </c>
      <c r="E31" s="23">
        <v>1</v>
      </c>
      <c r="F31" s="23">
        <v>4</v>
      </c>
      <c r="G31" s="24">
        <f t="shared" si="0"/>
        <v>5</v>
      </c>
      <c r="H31" s="25">
        <v>1</v>
      </c>
      <c r="I31" s="25">
        <v>2</v>
      </c>
      <c r="J31" s="25">
        <v>0</v>
      </c>
      <c r="K31" s="24">
        <f t="shared" si="1"/>
        <v>2</v>
      </c>
      <c r="L31" s="24">
        <f t="shared" si="4"/>
        <v>2</v>
      </c>
      <c r="M31" s="24">
        <f t="shared" si="4"/>
        <v>3</v>
      </c>
      <c r="N31" s="24">
        <f t="shared" si="4"/>
        <v>4</v>
      </c>
      <c r="O31" s="24">
        <f t="shared" si="3"/>
        <v>7</v>
      </c>
      <c r="P31" s="9"/>
    </row>
    <row r="32" spans="1:16" x14ac:dyDescent="0.2">
      <c r="A32" s="26">
        <v>16</v>
      </c>
      <c r="B32" s="22" t="s">
        <v>51</v>
      </c>
      <c r="C32" s="22" t="s">
        <v>52</v>
      </c>
      <c r="D32" s="23">
        <v>1</v>
      </c>
      <c r="E32" s="23">
        <v>1</v>
      </c>
      <c r="F32" s="23">
        <v>2</v>
      </c>
      <c r="G32" s="24">
        <f t="shared" si="0"/>
        <v>3</v>
      </c>
      <c r="H32" s="25">
        <v>1</v>
      </c>
      <c r="I32" s="25">
        <v>2</v>
      </c>
      <c r="J32" s="25">
        <v>1</v>
      </c>
      <c r="K32" s="24">
        <f t="shared" si="1"/>
        <v>3</v>
      </c>
      <c r="L32" s="24">
        <f t="shared" si="4"/>
        <v>2</v>
      </c>
      <c r="M32" s="24">
        <f t="shared" si="4"/>
        <v>3</v>
      </c>
      <c r="N32" s="24">
        <f t="shared" si="4"/>
        <v>3</v>
      </c>
      <c r="O32" s="24">
        <f t="shared" si="3"/>
        <v>6</v>
      </c>
      <c r="P32" s="9"/>
    </row>
    <row r="33" spans="1:16" x14ac:dyDescent="0.2">
      <c r="A33" s="26"/>
      <c r="B33" s="22" t="s">
        <v>51</v>
      </c>
      <c r="C33" s="22" t="s">
        <v>53</v>
      </c>
      <c r="D33" s="23">
        <v>1</v>
      </c>
      <c r="E33" s="23">
        <v>3</v>
      </c>
      <c r="F33" s="23">
        <v>0</v>
      </c>
      <c r="G33" s="24">
        <f t="shared" si="0"/>
        <v>3</v>
      </c>
      <c r="H33" s="25">
        <v>2</v>
      </c>
      <c r="I33" s="25">
        <v>2</v>
      </c>
      <c r="J33" s="25">
        <v>1</v>
      </c>
      <c r="K33" s="24">
        <f t="shared" si="1"/>
        <v>3</v>
      </c>
      <c r="L33" s="24">
        <f t="shared" si="4"/>
        <v>3</v>
      </c>
      <c r="M33" s="24">
        <f t="shared" si="4"/>
        <v>5</v>
      </c>
      <c r="N33" s="24">
        <f t="shared" si="4"/>
        <v>1</v>
      </c>
      <c r="O33" s="24">
        <f t="shared" si="3"/>
        <v>6</v>
      </c>
      <c r="P33" s="9"/>
    </row>
    <row r="34" spans="1:16" x14ac:dyDescent="0.2">
      <c r="A34" s="26">
        <v>17</v>
      </c>
      <c r="B34" s="22" t="s">
        <v>54</v>
      </c>
      <c r="C34" s="22" t="s">
        <v>55</v>
      </c>
      <c r="D34" s="23">
        <v>0</v>
      </c>
      <c r="E34" s="23">
        <v>1</v>
      </c>
      <c r="F34" s="23">
        <v>2</v>
      </c>
      <c r="G34" s="24">
        <f t="shared" si="0"/>
        <v>3</v>
      </c>
      <c r="H34" s="25">
        <v>0</v>
      </c>
      <c r="I34" s="25">
        <v>0</v>
      </c>
      <c r="J34" s="25">
        <v>0</v>
      </c>
      <c r="K34" s="24">
        <f t="shared" si="1"/>
        <v>0</v>
      </c>
      <c r="L34" s="24">
        <f t="shared" si="4"/>
        <v>0</v>
      </c>
      <c r="M34" s="24">
        <f t="shared" si="4"/>
        <v>1</v>
      </c>
      <c r="N34" s="24">
        <f t="shared" si="4"/>
        <v>2</v>
      </c>
      <c r="O34" s="24">
        <f t="shared" si="3"/>
        <v>3</v>
      </c>
      <c r="P34" s="9"/>
    </row>
    <row r="35" spans="1:16" x14ac:dyDescent="0.2">
      <c r="A35" s="26"/>
      <c r="B35" s="22" t="s">
        <v>54</v>
      </c>
      <c r="C35" s="22" t="s">
        <v>56</v>
      </c>
      <c r="D35" s="23">
        <v>0</v>
      </c>
      <c r="E35" s="23">
        <v>1</v>
      </c>
      <c r="F35" s="23">
        <v>2</v>
      </c>
      <c r="G35" s="24">
        <f t="shared" si="0"/>
        <v>3</v>
      </c>
      <c r="H35" s="25">
        <v>0</v>
      </c>
      <c r="I35" s="25">
        <v>0</v>
      </c>
      <c r="J35" s="25">
        <v>1</v>
      </c>
      <c r="K35" s="24">
        <f t="shared" si="1"/>
        <v>1</v>
      </c>
      <c r="L35" s="24">
        <f t="shared" si="4"/>
        <v>0</v>
      </c>
      <c r="M35" s="24">
        <f t="shared" si="4"/>
        <v>1</v>
      </c>
      <c r="N35" s="24">
        <f t="shared" si="4"/>
        <v>3</v>
      </c>
      <c r="O35" s="24">
        <f t="shared" si="3"/>
        <v>4</v>
      </c>
      <c r="P35" s="9"/>
    </row>
    <row r="36" spans="1:16" x14ac:dyDescent="0.2">
      <c r="A36" s="26">
        <v>18</v>
      </c>
      <c r="B36" s="22" t="s">
        <v>57</v>
      </c>
      <c r="C36" s="22" t="s">
        <v>57</v>
      </c>
      <c r="D36" s="23">
        <v>1</v>
      </c>
      <c r="E36" s="23">
        <v>2</v>
      </c>
      <c r="F36" s="23">
        <v>4</v>
      </c>
      <c r="G36" s="24">
        <f t="shared" si="0"/>
        <v>6</v>
      </c>
      <c r="H36" s="25">
        <v>2</v>
      </c>
      <c r="I36" s="25">
        <v>3</v>
      </c>
      <c r="J36" s="25">
        <v>2</v>
      </c>
      <c r="K36" s="24">
        <f t="shared" si="1"/>
        <v>5</v>
      </c>
      <c r="L36" s="24">
        <f t="shared" si="4"/>
        <v>3</v>
      </c>
      <c r="M36" s="24">
        <f t="shared" si="4"/>
        <v>5</v>
      </c>
      <c r="N36" s="24">
        <f t="shared" si="4"/>
        <v>6</v>
      </c>
      <c r="O36" s="24">
        <f t="shared" si="3"/>
        <v>11</v>
      </c>
      <c r="P36" s="9"/>
    </row>
    <row r="37" spans="1:16" x14ac:dyDescent="0.2">
      <c r="A37" s="26">
        <v>19</v>
      </c>
      <c r="B37" s="22" t="s">
        <v>58</v>
      </c>
      <c r="C37" s="22" t="s">
        <v>59</v>
      </c>
      <c r="D37" s="23">
        <v>1</v>
      </c>
      <c r="E37" s="23">
        <v>2</v>
      </c>
      <c r="F37" s="23">
        <v>0</v>
      </c>
      <c r="G37" s="24">
        <f t="shared" si="0"/>
        <v>2</v>
      </c>
      <c r="H37" s="25">
        <v>1</v>
      </c>
      <c r="I37" s="25">
        <v>2</v>
      </c>
      <c r="J37" s="25">
        <v>0</v>
      </c>
      <c r="K37" s="24">
        <f t="shared" si="1"/>
        <v>2</v>
      </c>
      <c r="L37" s="24">
        <f t="shared" si="4"/>
        <v>2</v>
      </c>
      <c r="M37" s="24">
        <f t="shared" si="4"/>
        <v>4</v>
      </c>
      <c r="N37" s="24">
        <f t="shared" si="4"/>
        <v>0</v>
      </c>
      <c r="O37" s="24">
        <f t="shared" si="3"/>
        <v>4</v>
      </c>
      <c r="P37" s="9"/>
    </row>
    <row r="38" spans="1:16" x14ac:dyDescent="0.2">
      <c r="A38" s="26"/>
      <c r="B38" s="22" t="s">
        <v>58</v>
      </c>
      <c r="C38" s="22" t="s">
        <v>60</v>
      </c>
      <c r="D38" s="23">
        <v>3</v>
      </c>
      <c r="E38" s="23">
        <v>5</v>
      </c>
      <c r="F38" s="23">
        <v>1</v>
      </c>
      <c r="G38" s="24">
        <f t="shared" si="0"/>
        <v>6</v>
      </c>
      <c r="H38" s="25">
        <v>2</v>
      </c>
      <c r="I38" s="25">
        <v>6</v>
      </c>
      <c r="J38" s="25">
        <v>0</v>
      </c>
      <c r="K38" s="24">
        <f t="shared" si="1"/>
        <v>6</v>
      </c>
      <c r="L38" s="24">
        <f t="shared" si="4"/>
        <v>5</v>
      </c>
      <c r="M38" s="24">
        <f t="shared" si="4"/>
        <v>11</v>
      </c>
      <c r="N38" s="24">
        <f t="shared" si="4"/>
        <v>1</v>
      </c>
      <c r="O38" s="24">
        <f t="shared" si="3"/>
        <v>12</v>
      </c>
      <c r="P38" s="9"/>
    </row>
    <row r="39" spans="1:16" x14ac:dyDescent="0.2">
      <c r="A39" s="26">
        <v>20</v>
      </c>
      <c r="B39" s="22" t="s">
        <v>61</v>
      </c>
      <c r="C39" s="22" t="s">
        <v>62</v>
      </c>
      <c r="D39" s="23">
        <v>2</v>
      </c>
      <c r="E39" s="23">
        <v>4</v>
      </c>
      <c r="F39" s="23">
        <v>1</v>
      </c>
      <c r="G39" s="24">
        <f t="shared" si="0"/>
        <v>5</v>
      </c>
      <c r="H39" s="25">
        <v>0</v>
      </c>
      <c r="I39" s="25">
        <v>0</v>
      </c>
      <c r="J39" s="25">
        <v>1</v>
      </c>
      <c r="K39" s="24">
        <f t="shared" si="1"/>
        <v>1</v>
      </c>
      <c r="L39" s="24">
        <f t="shared" si="4"/>
        <v>2</v>
      </c>
      <c r="M39" s="24">
        <f t="shared" si="4"/>
        <v>4</v>
      </c>
      <c r="N39" s="24">
        <f t="shared" si="4"/>
        <v>2</v>
      </c>
      <c r="O39" s="24">
        <f t="shared" si="3"/>
        <v>6</v>
      </c>
      <c r="P39" s="9"/>
    </row>
    <row r="40" spans="1:16" x14ac:dyDescent="0.2">
      <c r="A40" s="26"/>
      <c r="B40" s="22" t="s">
        <v>61</v>
      </c>
      <c r="C40" s="22" t="s">
        <v>63</v>
      </c>
      <c r="D40" s="23">
        <v>2</v>
      </c>
      <c r="E40" s="23">
        <v>3</v>
      </c>
      <c r="F40" s="23">
        <v>2</v>
      </c>
      <c r="G40" s="24">
        <f t="shared" si="0"/>
        <v>5</v>
      </c>
      <c r="H40" s="25">
        <v>1</v>
      </c>
      <c r="I40" s="25">
        <v>2</v>
      </c>
      <c r="J40" s="25">
        <v>2</v>
      </c>
      <c r="K40" s="24">
        <f t="shared" si="1"/>
        <v>4</v>
      </c>
      <c r="L40" s="24">
        <f t="shared" si="4"/>
        <v>3</v>
      </c>
      <c r="M40" s="24">
        <f t="shared" si="4"/>
        <v>5</v>
      </c>
      <c r="N40" s="24">
        <f t="shared" si="4"/>
        <v>4</v>
      </c>
      <c r="O40" s="24">
        <f t="shared" si="3"/>
        <v>9</v>
      </c>
      <c r="P40" s="9"/>
    </row>
    <row r="41" spans="1:16" x14ac:dyDescent="0.2">
      <c r="A41" s="26"/>
      <c r="B41" s="22"/>
      <c r="C41" s="22"/>
      <c r="D41" s="27"/>
      <c r="E41" s="27"/>
      <c r="F41" s="27"/>
      <c r="G41" s="24"/>
      <c r="H41" s="24"/>
      <c r="I41" s="24"/>
      <c r="J41" s="24"/>
      <c r="K41" s="24"/>
      <c r="L41" s="24"/>
      <c r="M41" s="24"/>
      <c r="N41" s="24"/>
      <c r="O41" s="24"/>
      <c r="P41" s="9"/>
    </row>
    <row r="42" spans="1:16" ht="20.100000000000001" customHeight="1" x14ac:dyDescent="0.2">
      <c r="A42" s="39" t="s">
        <v>17</v>
      </c>
      <c r="B42" s="39"/>
      <c r="C42" s="39"/>
      <c r="D42" s="28">
        <f t="shared" ref="D42:O42" si="5">SUM(D11:D41)</f>
        <v>44</v>
      </c>
      <c r="E42" s="28">
        <f t="shared" si="5"/>
        <v>75</v>
      </c>
      <c r="F42" s="28">
        <f t="shared" si="5"/>
        <v>25</v>
      </c>
      <c r="G42" s="28">
        <f t="shared" si="5"/>
        <v>100</v>
      </c>
      <c r="H42" s="28">
        <f t="shared" si="5"/>
        <v>49</v>
      </c>
      <c r="I42" s="28">
        <f t="shared" si="5"/>
        <v>81</v>
      </c>
      <c r="J42" s="28">
        <f t="shared" si="5"/>
        <v>12</v>
      </c>
      <c r="K42" s="28">
        <f t="shared" si="5"/>
        <v>93</v>
      </c>
      <c r="L42" s="28">
        <f t="shared" si="5"/>
        <v>93</v>
      </c>
      <c r="M42" s="28">
        <f t="shared" si="5"/>
        <v>156</v>
      </c>
      <c r="N42" s="28">
        <f t="shared" si="5"/>
        <v>37</v>
      </c>
      <c r="O42" s="28">
        <f>SUM(O11:O41)</f>
        <v>193</v>
      </c>
      <c r="P42" s="9"/>
    </row>
    <row r="43" spans="1:16" ht="20.100000000000001" customHeight="1" thickBot="1" x14ac:dyDescent="0.25">
      <c r="A43" s="29" t="s">
        <v>18</v>
      </c>
      <c r="B43" s="30"/>
      <c r="C43" s="30"/>
      <c r="D43" s="31">
        <f>D42/'[1]20 kelahiran'!D43*1000</f>
        <v>5.4341113992836849</v>
      </c>
      <c r="E43" s="31">
        <f>E42/'[1]20 kelahiran'!D43*1000</f>
        <v>9.2626898851426454</v>
      </c>
      <c r="F43" s="31">
        <f>F42/'[1]20 kelahiran'!D43*1000</f>
        <v>3.0875632950475485</v>
      </c>
      <c r="G43" s="31">
        <f>G42/'[1]20 kelahiran'!$D$43*1000</f>
        <v>12.350253180190194</v>
      </c>
      <c r="H43" s="31">
        <f>H42/'[1]20 kelahiran'!$G$43*1000</f>
        <v>6.5789473684210522</v>
      </c>
      <c r="I43" s="31">
        <f>I42/'[1]20 kelahiran'!$G$43*1000</f>
        <v>10.875402792696026</v>
      </c>
      <c r="J43" s="31">
        <f>J42/'[1]20 kelahiran'!$G$43*1000</f>
        <v>1.6111707841031151</v>
      </c>
      <c r="K43" s="31">
        <f>K42/'[1]20 kelahiran'!$G$43*1000</f>
        <v>12.48657357679914</v>
      </c>
      <c r="L43" s="32">
        <f>L42/'[1]20 kelahiran'!J43*1000</f>
        <v>5.9826310710839499</v>
      </c>
      <c r="M43" s="32">
        <f>M42/'[1]20 kelahiran'!J43*1000</f>
        <v>10.035381151495658</v>
      </c>
      <c r="N43" s="32">
        <f>N42/'[1]20 kelahiran'!J43*1000</f>
        <v>2.3801865551624317</v>
      </c>
      <c r="O43" s="32">
        <f>O42/'[1]20 kelahiran'!J43*1000</f>
        <v>12.415567706658088</v>
      </c>
      <c r="P43" s="33"/>
    </row>
    <row r="45" spans="1:16" ht="21.75" customHeight="1" x14ac:dyDescent="0.2">
      <c r="A45" s="37" t="s">
        <v>64</v>
      </c>
    </row>
    <row r="46" spans="1:16" ht="21.75" customHeight="1" x14ac:dyDescent="0.2">
      <c r="A46" s="38" t="s">
        <v>19</v>
      </c>
      <c r="B46" s="38"/>
    </row>
    <row r="47" spans="1:16" ht="21.75" customHeight="1" x14ac:dyDescent="0.2">
      <c r="A47" s="38"/>
      <c r="B47" s="38" t="s">
        <v>20</v>
      </c>
    </row>
  </sheetData>
  <mergeCells count="17">
    <mergeCell ref="I8:K8"/>
    <mergeCell ref="L8:L9"/>
    <mergeCell ref="M8:O8"/>
    <mergeCell ref="A43:C43"/>
    <mergeCell ref="A2:O2"/>
    <mergeCell ref="A3:O3"/>
    <mergeCell ref="A4:O4"/>
    <mergeCell ref="A6:A9"/>
    <mergeCell ref="B6:B9"/>
    <mergeCell ref="C6:C9"/>
    <mergeCell ref="D6:O6"/>
    <mergeCell ref="D7:G7"/>
    <mergeCell ref="H7:K7"/>
    <mergeCell ref="L7:O7"/>
    <mergeCell ref="D8:D9"/>
    <mergeCell ref="E8:G8"/>
    <mergeCell ref="H8:H9"/>
  </mergeCells>
  <conditionalFormatting sqref="E11:E40">
    <cfRule type="cellIs" dxfId="4" priority="5" stopIfTrue="1" operator="lessThan">
      <formula>$D11</formula>
    </cfRule>
  </conditionalFormatting>
  <conditionalFormatting sqref="I11:I40">
    <cfRule type="cellIs" dxfId="3" priority="4" stopIfTrue="1" operator="lessThan">
      <formula>$H11</formula>
    </cfRule>
  </conditionalFormatting>
  <conditionalFormatting sqref="E42">
    <cfRule type="cellIs" dxfId="2" priority="3" stopIfTrue="1" operator="lessThan">
      <formula>$D$42</formula>
    </cfRule>
  </conditionalFormatting>
  <conditionalFormatting sqref="I42">
    <cfRule type="cellIs" dxfId="1" priority="2" stopIfTrue="1" operator="lessThan">
      <formula>$H$42</formula>
    </cfRule>
  </conditionalFormatting>
  <conditionalFormatting sqref="M11:M40">
    <cfRule type="cellIs" dxfId="0" priority="1" stopIfTrue="1" operator="lessThan">
      <formula>$L11</formula>
    </cfRule>
  </conditionalFormatting>
  <printOptions horizontalCentered="1"/>
  <pageMargins left="0.74803149606299202" right="0.74803149606299202" top="0.98425196850393704" bottom="0.98425196850393704" header="0.511811023622047" footer="0.511811023622047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4,7,14 AKB</vt:lpstr>
      <vt:lpstr>'4,7,14 AKB'!Print_Area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2021-12-21T03:42:53Z</dcterms:created>
  <dcterms:modified xsi:type="dcterms:W3CDTF">2021-12-21T04:22:13Z</dcterms:modified>
</cp:coreProperties>
</file>