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U 2021" sheetId="1" r:id="rId1"/>
  </sheets>
  <calcPr calcId="144525"/>
</workbook>
</file>

<file path=xl/calcChain.xml><?xml version="1.0" encoding="utf-8"?>
<calcChain xmlns="http://schemas.openxmlformats.org/spreadsheetml/2006/main">
  <c r="L30" i="1" l="1"/>
  <c r="K30" i="1"/>
  <c r="J30" i="1"/>
  <c r="I30" i="1"/>
  <c r="H30" i="1"/>
  <c r="G30" i="1"/>
  <c r="F30" i="1"/>
  <c r="E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N30" i="1" s="1"/>
  <c r="M10" i="1"/>
  <c r="M30" i="1" s="1"/>
</calcChain>
</file>

<file path=xl/sharedStrings.xml><?xml version="1.0" encoding="utf-8"?>
<sst xmlns="http://schemas.openxmlformats.org/spreadsheetml/2006/main" count="43" uniqueCount="37">
  <si>
    <t xml:space="preserve">PRODUKSI DAN NILAI PRODUKSI PERIKANAN PERAIRAN UMUM </t>
  </si>
  <si>
    <t>KABUPATEN KENDAL - TAHUN 2021</t>
  </si>
  <si>
    <t>Data Per Kecamatan</t>
  </si>
  <si>
    <t>NO</t>
  </si>
  <si>
    <t>KECAMATAN</t>
  </si>
  <si>
    <t xml:space="preserve"> PERAIRAN UMUM </t>
  </si>
  <si>
    <t xml:space="preserve">TOTAL </t>
  </si>
  <si>
    <t xml:space="preserve"> PRODUKSI (KG) </t>
  </si>
  <si>
    <t xml:space="preserve"> NILAI PRODUKSI (Rp.) </t>
  </si>
  <si>
    <t>PRODUKSI (KG)</t>
  </si>
  <si>
    <t>NILAI PRODUKSI (Rp.)</t>
  </si>
  <si>
    <t xml:space="preserve"> TRIWULAN 1 </t>
  </si>
  <si>
    <t xml:space="preserve"> TRIWULAN 2 </t>
  </si>
  <si>
    <t xml:space="preserve"> TRIWULAN 3 </t>
  </si>
  <si>
    <t xml:space="preserve"> TRIWULAN 4 </t>
  </si>
  <si>
    <t>LIMBANGAN</t>
  </si>
  <si>
    <t>SINGOROJO</t>
  </si>
  <si>
    <t>BOJA</t>
  </si>
  <si>
    <t>KALIWUNGU</t>
  </si>
  <si>
    <t>KALIWUNGU SELATAN</t>
  </si>
  <si>
    <t>BRANGSONG</t>
  </si>
  <si>
    <t>KENDAL</t>
  </si>
  <si>
    <t>PATEBON</t>
  </si>
  <si>
    <t>KANGKUNG</t>
  </si>
  <si>
    <t>CEPIRING</t>
  </si>
  <si>
    <t>PEGANDON</t>
  </si>
  <si>
    <t>GEMUH</t>
  </si>
  <si>
    <t>ROWOSARI</t>
  </si>
  <si>
    <t>WELERI</t>
  </si>
  <si>
    <t>SUKOREJO</t>
  </si>
  <si>
    <t>PATEAN</t>
  </si>
  <si>
    <t>PAGERUYUNG</t>
  </si>
  <si>
    <t>PLANTUNGAN</t>
  </si>
  <si>
    <t>RINGINARUM</t>
  </si>
  <si>
    <t>NGAMPEL</t>
  </si>
  <si>
    <t>JUMLAH</t>
  </si>
  <si>
    <t>Dinas Kelautan dan Perikanan Kab. Kendal Th.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</si>
</sst>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rgb="FF00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41" fontId="6" fillId="0" borderId="3" xfId="1" applyFont="1" applyBorder="1"/>
    <xf numFmtId="41" fontId="4" fillId="0" borderId="3" xfId="1" applyFont="1" applyFill="1" applyBorder="1" applyAlignment="1">
      <alignment horizontal="right"/>
    </xf>
    <xf numFmtId="41" fontId="4" fillId="0" borderId="0" xfId="1" applyFont="1" applyFill="1" applyBorder="1" applyAlignment="1">
      <alignment horizontal="right"/>
    </xf>
    <xf numFmtId="41" fontId="4" fillId="0" borderId="0" xfId="1" applyFont="1" applyFill="1" applyBorder="1" applyAlignment="1"/>
    <xf numFmtId="41" fontId="4" fillId="0" borderId="0" xfId="1" applyFont="1" applyBorder="1" applyAlignment="1">
      <alignment horizontal="right"/>
    </xf>
    <xf numFmtId="41" fontId="5" fillId="0" borderId="3" xfId="1" applyFont="1" applyBorder="1"/>
    <xf numFmtId="41" fontId="7" fillId="0" borderId="3" xfId="1" applyFont="1" applyBorder="1"/>
    <xf numFmtId="0" fontId="0" fillId="0" borderId="0" xfId="0" applyBorder="1"/>
    <xf numFmtId="41" fontId="0" fillId="0" borderId="3" xfId="1" applyFont="1" applyBorder="1"/>
    <xf numFmtId="41" fontId="7" fillId="0" borderId="3" xfId="1" applyFont="1" applyBorder="1" applyAlignment="1">
      <alignment horizontal="right"/>
    </xf>
    <xf numFmtId="41" fontId="0" fillId="0" borderId="0" xfId="0" applyNumberFormat="1" applyBorder="1"/>
    <xf numFmtId="41" fontId="8" fillId="0" borderId="3" xfId="1" applyFont="1" applyFill="1" applyBorder="1" applyAlignment="1">
      <alignment horizontal="right"/>
    </xf>
    <xf numFmtId="41" fontId="5" fillId="0" borderId="3" xfId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2" xfId="2"/>
    <cellStyle name="Normal 2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8"/>
  <sheetViews>
    <sheetView tabSelected="1" topLeftCell="A13" workbookViewId="0">
      <selection activeCell="C38" sqref="C38:G38"/>
    </sheetView>
  </sheetViews>
  <sheetFormatPr defaultRowHeight="15" x14ac:dyDescent="0.25"/>
  <cols>
    <col min="3" max="3" width="4.85546875" customWidth="1"/>
    <col min="4" max="4" width="22" customWidth="1"/>
    <col min="5" max="5" width="10.28515625" customWidth="1"/>
    <col min="6" max="6" width="14.5703125" customWidth="1"/>
    <col min="7" max="7" width="10.42578125" customWidth="1"/>
    <col min="8" max="8" width="14.140625" customWidth="1"/>
    <col min="9" max="9" width="10.5703125" customWidth="1"/>
    <col min="10" max="10" width="14" customWidth="1"/>
    <col min="11" max="11" width="10.5703125" customWidth="1"/>
    <col min="12" max="12" width="14" customWidth="1"/>
    <col min="13" max="13" width="10.7109375" customWidth="1"/>
    <col min="14" max="14" width="14.140625" customWidth="1"/>
  </cols>
  <sheetData>
    <row r="3" spans="3:15" ht="21" x14ac:dyDescent="0.35"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3:15" ht="21" x14ac:dyDescent="0.35">
      <c r="C4" s="27" t="s">
        <v>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3:15" ht="21" x14ac:dyDescent="0.3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3:15" x14ac:dyDescent="0.25">
      <c r="C6" s="28" t="s">
        <v>2</v>
      </c>
      <c r="D6" s="28"/>
      <c r="E6" s="2"/>
      <c r="F6" s="2"/>
      <c r="G6" s="2"/>
      <c r="H6" s="2"/>
      <c r="I6" s="2"/>
      <c r="J6" s="2"/>
      <c r="K6" s="2"/>
      <c r="L6" s="2"/>
      <c r="M6" s="2"/>
      <c r="N6" s="2"/>
    </row>
    <row r="7" spans="3:15" x14ac:dyDescent="0.25">
      <c r="C7" s="29" t="s">
        <v>3</v>
      </c>
      <c r="D7" s="29" t="s">
        <v>4</v>
      </c>
      <c r="E7" s="32" t="s">
        <v>5</v>
      </c>
      <c r="F7" s="32"/>
      <c r="G7" s="32"/>
      <c r="H7" s="32"/>
      <c r="I7" s="32"/>
      <c r="J7" s="32"/>
      <c r="K7" s="32"/>
      <c r="L7" s="32"/>
      <c r="M7" s="22" t="s">
        <v>6</v>
      </c>
      <c r="N7" s="22"/>
    </row>
    <row r="8" spans="3:15" ht="45" x14ac:dyDescent="0.25">
      <c r="C8" s="30"/>
      <c r="D8" s="30"/>
      <c r="E8" s="3" t="s">
        <v>7</v>
      </c>
      <c r="F8" s="3" t="s">
        <v>8</v>
      </c>
      <c r="G8" s="3" t="s">
        <v>7</v>
      </c>
      <c r="H8" s="3" t="s">
        <v>8</v>
      </c>
      <c r="I8" s="3" t="s">
        <v>7</v>
      </c>
      <c r="J8" s="3" t="s">
        <v>8</v>
      </c>
      <c r="K8" s="3" t="s">
        <v>7</v>
      </c>
      <c r="L8" s="3" t="s">
        <v>8</v>
      </c>
      <c r="M8" s="33" t="s">
        <v>9</v>
      </c>
      <c r="N8" s="33" t="s">
        <v>10</v>
      </c>
    </row>
    <row r="9" spans="3:15" x14ac:dyDescent="0.25">
      <c r="C9" s="31"/>
      <c r="D9" s="31"/>
      <c r="E9" s="22" t="s">
        <v>11</v>
      </c>
      <c r="F9" s="22"/>
      <c r="G9" s="22" t="s">
        <v>12</v>
      </c>
      <c r="H9" s="22"/>
      <c r="I9" s="22" t="s">
        <v>13</v>
      </c>
      <c r="J9" s="22"/>
      <c r="K9" s="22" t="s">
        <v>14</v>
      </c>
      <c r="L9" s="22"/>
      <c r="M9" s="33"/>
      <c r="N9" s="33"/>
    </row>
    <row r="10" spans="3:15" x14ac:dyDescent="0.25">
      <c r="C10" s="4">
        <v>1</v>
      </c>
      <c r="D10" s="5" t="s">
        <v>15</v>
      </c>
      <c r="E10" s="6">
        <v>520</v>
      </c>
      <c r="F10" s="6">
        <v>9495000</v>
      </c>
      <c r="G10" s="6">
        <v>500</v>
      </c>
      <c r="H10" s="6">
        <v>8500000</v>
      </c>
      <c r="I10" s="6">
        <v>948.2</v>
      </c>
      <c r="J10" s="6">
        <v>16277000</v>
      </c>
      <c r="K10" s="6">
        <v>530</v>
      </c>
      <c r="L10" s="6">
        <v>8500000</v>
      </c>
      <c r="M10" s="7">
        <f>SUM(E10,G10,I10,K10)</f>
        <v>2498.1999999999998</v>
      </c>
      <c r="N10" s="7">
        <f>SUM(F10,H10,J10,L10)</f>
        <v>42772000</v>
      </c>
      <c r="O10" s="8"/>
    </row>
    <row r="11" spans="3:15" x14ac:dyDescent="0.25">
      <c r="C11" s="4">
        <v>2</v>
      </c>
      <c r="D11" s="5" t="s">
        <v>16</v>
      </c>
      <c r="E11" s="6">
        <v>715</v>
      </c>
      <c r="F11" s="6">
        <v>13162500</v>
      </c>
      <c r="G11" s="6">
        <v>704</v>
      </c>
      <c r="H11" s="6">
        <v>11968000</v>
      </c>
      <c r="I11" s="6">
        <v>693</v>
      </c>
      <c r="J11" s="6">
        <v>11918000</v>
      </c>
      <c r="K11" s="6">
        <v>670</v>
      </c>
      <c r="L11" s="6">
        <v>11968000</v>
      </c>
      <c r="M11" s="7">
        <f t="shared" ref="M11:N29" si="0">SUM(E11,G11,I11,K11)</f>
        <v>2782</v>
      </c>
      <c r="N11" s="7">
        <f t="shared" si="0"/>
        <v>49016500</v>
      </c>
      <c r="O11" s="8"/>
    </row>
    <row r="12" spans="3:15" x14ac:dyDescent="0.25">
      <c r="C12" s="4">
        <v>3</v>
      </c>
      <c r="D12" s="5" t="s">
        <v>17</v>
      </c>
      <c r="E12" s="6">
        <v>875</v>
      </c>
      <c r="F12" s="6">
        <v>16062500</v>
      </c>
      <c r="G12" s="6">
        <v>850</v>
      </c>
      <c r="H12" s="6">
        <v>14450000</v>
      </c>
      <c r="I12" s="6">
        <v>749.12</v>
      </c>
      <c r="J12" s="6">
        <v>12900704</v>
      </c>
      <c r="K12" s="6">
        <v>860</v>
      </c>
      <c r="L12" s="6">
        <v>14450000</v>
      </c>
      <c r="M12" s="7">
        <f t="shared" si="0"/>
        <v>3334.12</v>
      </c>
      <c r="N12" s="7">
        <f t="shared" si="0"/>
        <v>57863204</v>
      </c>
      <c r="O12" s="8"/>
    </row>
    <row r="13" spans="3:15" x14ac:dyDescent="0.25">
      <c r="C13" s="4">
        <v>4</v>
      </c>
      <c r="D13" s="5" t="s">
        <v>18</v>
      </c>
      <c r="E13" s="6">
        <v>29175</v>
      </c>
      <c r="F13" s="6">
        <v>528420000</v>
      </c>
      <c r="G13" s="6">
        <v>36390</v>
      </c>
      <c r="H13" s="6">
        <v>618630000</v>
      </c>
      <c r="I13" s="6">
        <v>19477</v>
      </c>
      <c r="J13" s="6">
        <v>313397500</v>
      </c>
      <c r="K13" s="6">
        <v>36400</v>
      </c>
      <c r="L13" s="6">
        <v>618630000</v>
      </c>
      <c r="M13" s="7">
        <f t="shared" si="0"/>
        <v>121442</v>
      </c>
      <c r="N13" s="7">
        <f t="shared" si="0"/>
        <v>2079077500</v>
      </c>
      <c r="O13" s="8"/>
    </row>
    <row r="14" spans="3:15" x14ac:dyDescent="0.25">
      <c r="C14" s="4">
        <v>5</v>
      </c>
      <c r="D14" s="5" t="s">
        <v>19</v>
      </c>
      <c r="E14" s="6">
        <v>1715</v>
      </c>
      <c r="F14" s="6">
        <v>30812500</v>
      </c>
      <c r="G14" s="6">
        <v>1555</v>
      </c>
      <c r="H14" s="6">
        <v>26435000</v>
      </c>
      <c r="I14" s="6">
        <v>954</v>
      </c>
      <c r="J14" s="6">
        <v>16471000</v>
      </c>
      <c r="K14" s="6">
        <v>1580</v>
      </c>
      <c r="L14" s="6">
        <v>26435000</v>
      </c>
      <c r="M14" s="7">
        <f t="shared" si="0"/>
        <v>5804</v>
      </c>
      <c r="N14" s="7">
        <f t="shared" si="0"/>
        <v>100153500</v>
      </c>
      <c r="O14" s="8"/>
    </row>
    <row r="15" spans="3:15" x14ac:dyDescent="0.25">
      <c r="C15" s="4">
        <v>6</v>
      </c>
      <c r="D15" s="5" t="s">
        <v>20</v>
      </c>
      <c r="E15" s="6">
        <v>2015</v>
      </c>
      <c r="F15" s="6">
        <v>36400000</v>
      </c>
      <c r="G15" s="6">
        <v>2060</v>
      </c>
      <c r="H15" s="6">
        <v>35020000</v>
      </c>
      <c r="I15" s="6">
        <v>1355.2</v>
      </c>
      <c r="J15" s="6">
        <v>23352400</v>
      </c>
      <c r="K15" s="6">
        <v>1990</v>
      </c>
      <c r="L15" s="6">
        <v>35020000</v>
      </c>
      <c r="M15" s="7">
        <f t="shared" si="0"/>
        <v>7420.2</v>
      </c>
      <c r="N15" s="7">
        <f t="shared" si="0"/>
        <v>129792400</v>
      </c>
      <c r="O15" s="8"/>
    </row>
    <row r="16" spans="3:15" x14ac:dyDescent="0.25">
      <c r="C16" s="4">
        <v>7</v>
      </c>
      <c r="D16" s="5" t="s">
        <v>21</v>
      </c>
      <c r="E16" s="6">
        <v>1245</v>
      </c>
      <c r="F16" s="6">
        <v>22647500</v>
      </c>
      <c r="G16" s="6">
        <v>1102</v>
      </c>
      <c r="H16" s="6">
        <v>18734000</v>
      </c>
      <c r="I16" s="6">
        <v>1445</v>
      </c>
      <c r="J16" s="6">
        <v>30003500</v>
      </c>
      <c r="K16" s="6">
        <v>1060</v>
      </c>
      <c r="L16" s="6">
        <v>18734000</v>
      </c>
      <c r="M16" s="7">
        <f t="shared" si="0"/>
        <v>4852</v>
      </c>
      <c r="N16" s="7">
        <f t="shared" si="0"/>
        <v>90119000</v>
      </c>
      <c r="O16" s="8"/>
    </row>
    <row r="17" spans="3:15" x14ac:dyDescent="0.25">
      <c r="C17" s="4">
        <v>8</v>
      </c>
      <c r="D17" s="5" t="s">
        <v>22</v>
      </c>
      <c r="E17" s="6">
        <v>8385</v>
      </c>
      <c r="F17" s="6">
        <v>152762500</v>
      </c>
      <c r="G17" s="6">
        <v>7940</v>
      </c>
      <c r="H17" s="6">
        <v>134980000</v>
      </c>
      <c r="I17" s="6">
        <v>4790.6000000000004</v>
      </c>
      <c r="J17" s="6">
        <v>94085000</v>
      </c>
      <c r="K17" s="6">
        <v>8000</v>
      </c>
      <c r="L17" s="6">
        <v>134980000</v>
      </c>
      <c r="M17" s="7">
        <f t="shared" si="0"/>
        <v>29115.599999999999</v>
      </c>
      <c r="N17" s="7">
        <f t="shared" si="0"/>
        <v>516807500</v>
      </c>
      <c r="O17" s="8"/>
    </row>
    <row r="18" spans="3:15" x14ac:dyDescent="0.25">
      <c r="C18" s="4">
        <v>9</v>
      </c>
      <c r="D18" s="5" t="s">
        <v>23</v>
      </c>
      <c r="E18" s="6">
        <v>24560</v>
      </c>
      <c r="F18" s="6">
        <v>445650000</v>
      </c>
      <c r="G18" s="6">
        <v>20865</v>
      </c>
      <c r="H18" s="6">
        <v>354705000</v>
      </c>
      <c r="I18" s="6">
        <v>13291.599999999999</v>
      </c>
      <c r="J18" s="6">
        <v>229129240</v>
      </c>
      <c r="K18" s="6">
        <v>20865</v>
      </c>
      <c r="L18" s="6">
        <v>354705000</v>
      </c>
      <c r="M18" s="7">
        <f t="shared" si="0"/>
        <v>79581.600000000006</v>
      </c>
      <c r="N18" s="7">
        <f t="shared" si="0"/>
        <v>1384189240</v>
      </c>
      <c r="O18" s="9"/>
    </row>
    <row r="19" spans="3:15" x14ac:dyDescent="0.25">
      <c r="C19" s="4">
        <v>10</v>
      </c>
      <c r="D19" s="5" t="s">
        <v>24</v>
      </c>
      <c r="E19" s="6">
        <v>3600</v>
      </c>
      <c r="F19" s="6">
        <v>63100000</v>
      </c>
      <c r="G19" s="6">
        <v>8480</v>
      </c>
      <c r="H19" s="6">
        <v>144160000</v>
      </c>
      <c r="I19" s="6">
        <v>3161.8</v>
      </c>
      <c r="J19" s="6">
        <v>54517460</v>
      </c>
      <c r="K19" s="6">
        <v>8445</v>
      </c>
      <c r="L19" s="6">
        <v>144160000</v>
      </c>
      <c r="M19" s="7">
        <f t="shared" si="0"/>
        <v>23686.799999999999</v>
      </c>
      <c r="N19" s="7">
        <f t="shared" si="0"/>
        <v>405937460</v>
      </c>
      <c r="O19" s="8"/>
    </row>
    <row r="20" spans="3:15" x14ac:dyDescent="0.25">
      <c r="C20" s="4">
        <v>11</v>
      </c>
      <c r="D20" s="5" t="s">
        <v>25</v>
      </c>
      <c r="E20" s="6">
        <v>665</v>
      </c>
      <c r="F20" s="6">
        <v>12180000</v>
      </c>
      <c r="G20" s="6">
        <v>740</v>
      </c>
      <c r="H20" s="6">
        <v>12580000</v>
      </c>
      <c r="I20" s="6">
        <v>1053.0999999999999</v>
      </c>
      <c r="J20" s="6">
        <v>18128530</v>
      </c>
      <c r="K20" s="6">
        <v>740</v>
      </c>
      <c r="L20" s="6">
        <v>12580000</v>
      </c>
      <c r="M20" s="7">
        <f t="shared" si="0"/>
        <v>3198.1</v>
      </c>
      <c r="N20" s="7">
        <f t="shared" si="0"/>
        <v>55468530</v>
      </c>
      <c r="O20" s="10"/>
    </row>
    <row r="21" spans="3:15" x14ac:dyDescent="0.25">
      <c r="C21" s="4">
        <v>12</v>
      </c>
      <c r="D21" s="5" t="s">
        <v>26</v>
      </c>
      <c r="E21" s="6">
        <v>4740</v>
      </c>
      <c r="F21" s="6">
        <v>85880000</v>
      </c>
      <c r="G21" s="6">
        <v>5370</v>
      </c>
      <c r="H21" s="6">
        <v>91290000</v>
      </c>
      <c r="I21" s="6">
        <v>2883.24</v>
      </c>
      <c r="J21" s="6">
        <v>49655580</v>
      </c>
      <c r="K21" s="6">
        <v>5420</v>
      </c>
      <c r="L21" s="6">
        <v>91290000</v>
      </c>
      <c r="M21" s="7">
        <f t="shared" si="0"/>
        <v>18413.239999999998</v>
      </c>
      <c r="N21" s="7">
        <f t="shared" si="0"/>
        <v>318115580</v>
      </c>
      <c r="O21" s="10"/>
    </row>
    <row r="22" spans="3:15" x14ac:dyDescent="0.25">
      <c r="C22" s="4">
        <v>13</v>
      </c>
      <c r="D22" s="5" t="s">
        <v>27</v>
      </c>
      <c r="E22" s="6">
        <v>14830</v>
      </c>
      <c r="F22" s="6">
        <v>269210000</v>
      </c>
      <c r="G22" s="6">
        <v>16615</v>
      </c>
      <c r="H22" s="6">
        <v>282455000</v>
      </c>
      <c r="I22" s="6">
        <v>9472</v>
      </c>
      <c r="J22" s="6">
        <v>163020400</v>
      </c>
      <c r="K22" s="6">
        <v>16620</v>
      </c>
      <c r="L22" s="6">
        <v>282455000</v>
      </c>
      <c r="M22" s="7">
        <f t="shared" si="0"/>
        <v>57537</v>
      </c>
      <c r="N22" s="7">
        <f t="shared" si="0"/>
        <v>997140400</v>
      </c>
      <c r="O22" s="10"/>
    </row>
    <row r="23" spans="3:15" x14ac:dyDescent="0.25">
      <c r="C23" s="4">
        <v>14</v>
      </c>
      <c r="D23" s="5" t="s">
        <v>28</v>
      </c>
      <c r="E23" s="6">
        <v>2670</v>
      </c>
      <c r="F23" s="6">
        <v>48500000</v>
      </c>
      <c r="G23" s="6">
        <v>2875</v>
      </c>
      <c r="H23" s="6">
        <v>48875000</v>
      </c>
      <c r="I23" s="6">
        <v>1950</v>
      </c>
      <c r="J23" s="6">
        <v>35521000</v>
      </c>
      <c r="K23" s="6">
        <v>2880</v>
      </c>
      <c r="L23" s="6">
        <v>48875000</v>
      </c>
      <c r="M23" s="7">
        <f t="shared" si="0"/>
        <v>10375</v>
      </c>
      <c r="N23" s="7">
        <f t="shared" si="0"/>
        <v>181771000</v>
      </c>
      <c r="O23" s="10"/>
    </row>
    <row r="24" spans="3:15" x14ac:dyDescent="0.25">
      <c r="C24" s="4">
        <v>15</v>
      </c>
      <c r="D24" s="5" t="s">
        <v>29</v>
      </c>
      <c r="E24" s="6">
        <v>755</v>
      </c>
      <c r="F24" s="6">
        <v>14105000</v>
      </c>
      <c r="G24" s="6">
        <v>890</v>
      </c>
      <c r="H24" s="6">
        <v>15130000</v>
      </c>
      <c r="I24" s="6">
        <v>1070.4000000000001</v>
      </c>
      <c r="J24" s="6">
        <v>18343880</v>
      </c>
      <c r="K24" s="6">
        <v>960</v>
      </c>
      <c r="L24" s="6">
        <v>15130000</v>
      </c>
      <c r="M24" s="7">
        <f t="shared" si="0"/>
        <v>3675.4</v>
      </c>
      <c r="N24" s="7">
        <f t="shared" si="0"/>
        <v>62708880</v>
      </c>
      <c r="O24" s="10"/>
    </row>
    <row r="25" spans="3:15" x14ac:dyDescent="0.25">
      <c r="C25" s="4">
        <v>16</v>
      </c>
      <c r="D25" s="5" t="s">
        <v>30</v>
      </c>
      <c r="E25" s="6">
        <v>1135</v>
      </c>
      <c r="F25" s="6">
        <v>20347500</v>
      </c>
      <c r="G25" s="6">
        <v>1105</v>
      </c>
      <c r="H25" s="6">
        <v>18785000</v>
      </c>
      <c r="I25" s="6">
        <v>870</v>
      </c>
      <c r="J25" s="6">
        <v>14981000</v>
      </c>
      <c r="K25" s="6">
        <v>765</v>
      </c>
      <c r="L25" s="6">
        <v>18785000</v>
      </c>
      <c r="M25" s="7">
        <f t="shared" si="0"/>
        <v>3875</v>
      </c>
      <c r="N25" s="7">
        <f t="shared" si="0"/>
        <v>72898500</v>
      </c>
      <c r="O25" s="10"/>
    </row>
    <row r="26" spans="3:15" x14ac:dyDescent="0.25">
      <c r="C26" s="4">
        <v>17</v>
      </c>
      <c r="D26" s="5" t="s">
        <v>31</v>
      </c>
      <c r="E26" s="6">
        <v>1070</v>
      </c>
      <c r="F26" s="6">
        <v>19565000</v>
      </c>
      <c r="G26" s="6">
        <v>1225</v>
      </c>
      <c r="H26" s="6">
        <v>20825000</v>
      </c>
      <c r="I26" s="6">
        <v>862.4</v>
      </c>
      <c r="J26" s="6">
        <v>14805800</v>
      </c>
      <c r="K26" s="6">
        <v>1220</v>
      </c>
      <c r="L26" s="6">
        <v>20825000</v>
      </c>
      <c r="M26" s="7">
        <f t="shared" si="0"/>
        <v>4377.3999999999996</v>
      </c>
      <c r="N26" s="7">
        <f t="shared" si="0"/>
        <v>76020800</v>
      </c>
      <c r="O26" s="10"/>
    </row>
    <row r="27" spans="3:15" x14ac:dyDescent="0.25">
      <c r="C27" s="4">
        <v>18</v>
      </c>
      <c r="D27" s="5" t="s">
        <v>32</v>
      </c>
      <c r="E27" s="6">
        <v>820</v>
      </c>
      <c r="F27" s="6">
        <v>14970000</v>
      </c>
      <c r="G27" s="6">
        <v>900</v>
      </c>
      <c r="H27" s="6">
        <v>15300000</v>
      </c>
      <c r="I27" s="6">
        <v>1060</v>
      </c>
      <c r="J27" s="6">
        <v>18209000</v>
      </c>
      <c r="K27" s="6">
        <v>860</v>
      </c>
      <c r="L27" s="6">
        <v>15300000</v>
      </c>
      <c r="M27" s="7">
        <f t="shared" si="0"/>
        <v>3640</v>
      </c>
      <c r="N27" s="7">
        <f t="shared" si="0"/>
        <v>63779000</v>
      </c>
      <c r="O27" s="10"/>
    </row>
    <row r="28" spans="3:15" x14ac:dyDescent="0.25">
      <c r="C28" s="4">
        <v>19</v>
      </c>
      <c r="D28" s="5" t="s">
        <v>33</v>
      </c>
      <c r="E28" s="6">
        <v>2055</v>
      </c>
      <c r="F28" s="6">
        <v>37650000</v>
      </c>
      <c r="G28" s="6">
        <v>2270</v>
      </c>
      <c r="H28" s="6">
        <v>38590000</v>
      </c>
      <c r="I28" s="6">
        <v>1420</v>
      </c>
      <c r="J28" s="6">
        <v>26049000</v>
      </c>
      <c r="K28" s="6">
        <v>2290</v>
      </c>
      <c r="L28" s="6">
        <v>38590000</v>
      </c>
      <c r="M28" s="7">
        <f t="shared" si="0"/>
        <v>8035</v>
      </c>
      <c r="N28" s="7">
        <f t="shared" si="0"/>
        <v>140879000</v>
      </c>
      <c r="O28" s="10"/>
    </row>
    <row r="29" spans="3:15" x14ac:dyDescent="0.25">
      <c r="C29" s="4">
        <v>20</v>
      </c>
      <c r="D29" s="5" t="s">
        <v>34</v>
      </c>
      <c r="E29" s="6">
        <v>370</v>
      </c>
      <c r="F29" s="6">
        <v>6735000</v>
      </c>
      <c r="G29" s="6">
        <v>595</v>
      </c>
      <c r="H29" s="6">
        <v>10115000</v>
      </c>
      <c r="I29" s="6">
        <v>1390</v>
      </c>
      <c r="J29" s="6">
        <v>23031000</v>
      </c>
      <c r="K29" s="6">
        <v>640</v>
      </c>
      <c r="L29" s="6">
        <v>10115000</v>
      </c>
      <c r="M29" s="7">
        <f t="shared" si="0"/>
        <v>2995</v>
      </c>
      <c r="N29" s="7">
        <f t="shared" si="0"/>
        <v>49996000</v>
      </c>
      <c r="O29" s="10"/>
    </row>
    <row r="30" spans="3:15" x14ac:dyDescent="0.25">
      <c r="C30" s="23" t="s">
        <v>35</v>
      </c>
      <c r="D30" s="24"/>
      <c r="E30" s="11">
        <f>SUM(E10:E29)</f>
        <v>101915</v>
      </c>
      <c r="F30" s="11">
        <f t="shared" ref="F30:M30" si="1">SUM(F10:F29)</f>
        <v>1847655000</v>
      </c>
      <c r="G30" s="11">
        <f t="shared" si="1"/>
        <v>113031</v>
      </c>
      <c r="H30" s="11">
        <f t="shared" si="1"/>
        <v>1921527000</v>
      </c>
      <c r="I30" s="11">
        <f t="shared" si="1"/>
        <v>68896.66</v>
      </c>
      <c r="J30" s="11">
        <f t="shared" si="1"/>
        <v>1183796994</v>
      </c>
      <c r="K30" s="11">
        <f t="shared" si="1"/>
        <v>112795</v>
      </c>
      <c r="L30" s="11">
        <f t="shared" si="1"/>
        <v>1921527000</v>
      </c>
      <c r="M30" s="11">
        <f t="shared" si="1"/>
        <v>396637.66000000003</v>
      </c>
      <c r="N30" s="11">
        <f>SUM(N10:N29)</f>
        <v>6874505994</v>
      </c>
      <c r="O30" s="10"/>
    </row>
    <row r="31" spans="3:15" x14ac:dyDescent="0.25">
      <c r="C31" s="25">
        <v>2020</v>
      </c>
      <c r="D31" s="26"/>
      <c r="E31" s="12">
        <v>96595</v>
      </c>
      <c r="F31" s="12">
        <v>1749320000</v>
      </c>
      <c r="G31" s="12">
        <v>109702.06</v>
      </c>
      <c r="H31" s="12">
        <v>2272003020</v>
      </c>
      <c r="I31" s="12">
        <v>65525</v>
      </c>
      <c r="J31" s="12">
        <v>1125605000</v>
      </c>
      <c r="K31" s="12">
        <v>63930</v>
      </c>
      <c r="L31" s="12">
        <v>1098686000</v>
      </c>
      <c r="M31" s="12">
        <v>335752.06</v>
      </c>
      <c r="N31" s="12">
        <v>6245614020</v>
      </c>
      <c r="O31" s="13"/>
    </row>
    <row r="32" spans="3:15" x14ac:dyDescent="0.25">
      <c r="C32" s="25">
        <v>2019</v>
      </c>
      <c r="D32" s="26"/>
      <c r="E32" s="12">
        <v>99500</v>
      </c>
      <c r="F32" s="12">
        <v>2135865000</v>
      </c>
      <c r="G32" s="12">
        <v>104719</v>
      </c>
      <c r="H32" s="12">
        <v>2189433890</v>
      </c>
      <c r="I32" s="12">
        <v>55146</v>
      </c>
      <c r="J32" s="12">
        <v>953733000</v>
      </c>
      <c r="K32" s="12">
        <v>60336</v>
      </c>
      <c r="L32" s="12">
        <v>1035199220</v>
      </c>
      <c r="M32" s="12">
        <v>319698.52199999994</v>
      </c>
      <c r="N32" s="12">
        <v>5360498110</v>
      </c>
      <c r="O32" s="13"/>
    </row>
    <row r="33" spans="3:15" x14ac:dyDescent="0.25">
      <c r="C33" s="19">
        <v>2018</v>
      </c>
      <c r="D33" s="20"/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v>390535</v>
      </c>
      <c r="N33" s="15">
        <v>6639095000</v>
      </c>
      <c r="O33" s="16"/>
    </row>
    <row r="34" spans="3:15" x14ac:dyDescent="0.25">
      <c r="C34" s="19">
        <v>2017</v>
      </c>
      <c r="D34" s="20"/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7">
        <v>256714</v>
      </c>
      <c r="N34" s="17">
        <v>3850708500</v>
      </c>
    </row>
    <row r="35" spans="3:15" x14ac:dyDescent="0.25">
      <c r="C35" s="19">
        <v>2016</v>
      </c>
      <c r="D35" s="20"/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v>196136</v>
      </c>
      <c r="N35" s="15">
        <v>4002832000</v>
      </c>
    </row>
    <row r="36" spans="3:15" x14ac:dyDescent="0.25">
      <c r="C36" s="19">
        <v>2015</v>
      </c>
      <c r="D36" s="20"/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8">
        <v>192336</v>
      </c>
      <c r="N36" s="18">
        <v>3931672000</v>
      </c>
    </row>
    <row r="38" spans="3:15" x14ac:dyDescent="0.25">
      <c r="C38" s="21" t="s">
        <v>36</v>
      </c>
      <c r="D38" s="21"/>
      <c r="E38" s="21"/>
      <c r="F38" s="21"/>
      <c r="G38" s="21"/>
    </row>
  </sheetData>
  <mergeCells count="21">
    <mergeCell ref="C32:D32"/>
    <mergeCell ref="C3:N3"/>
    <mergeCell ref="C4:N4"/>
    <mergeCell ref="C6:D6"/>
    <mergeCell ref="C7:C9"/>
    <mergeCell ref="D7:D9"/>
    <mergeCell ref="E7:L7"/>
    <mergeCell ref="M7:N7"/>
    <mergeCell ref="M8:M9"/>
    <mergeCell ref="N8:N9"/>
    <mergeCell ref="E9:F9"/>
    <mergeCell ref="G9:H9"/>
    <mergeCell ref="I9:J9"/>
    <mergeCell ref="K9:L9"/>
    <mergeCell ref="C30:D30"/>
    <mergeCell ref="C31:D31"/>
    <mergeCell ref="C33:D33"/>
    <mergeCell ref="C34:D34"/>
    <mergeCell ref="C35:D35"/>
    <mergeCell ref="C36:D36"/>
    <mergeCell ref="C38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2022-06-09T06:44:32Z</dcterms:created>
  <dcterms:modified xsi:type="dcterms:W3CDTF">2022-06-09T06:46:00Z</dcterms:modified>
</cp:coreProperties>
</file>