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2995" windowHeight="95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D7" i="1" l="1"/>
  <c r="E27" i="1"/>
  <c r="H27" i="1"/>
  <c r="I27" i="1"/>
  <c r="L27" i="1"/>
  <c r="M27" i="1"/>
  <c r="P27" i="1"/>
  <c r="Q27" i="1"/>
  <c r="T27" i="1"/>
  <c r="U27" i="1"/>
  <c r="X27" i="1"/>
  <c r="Y27" i="1"/>
  <c r="AB27" i="1"/>
  <c r="AC27" i="1"/>
  <c r="F7" i="1"/>
  <c r="N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D27" i="1"/>
  <c r="F8" i="1"/>
  <c r="F9" i="1"/>
  <c r="AF9" i="1" s="1"/>
  <c r="F10" i="1"/>
  <c r="AF10" i="1" s="1"/>
  <c r="F11" i="1"/>
  <c r="F12" i="1"/>
  <c r="F13" i="1"/>
  <c r="AF13" i="1" s="1"/>
  <c r="F14" i="1"/>
  <c r="F15" i="1"/>
  <c r="F16" i="1"/>
  <c r="F17" i="1"/>
  <c r="AF17" i="1" s="1"/>
  <c r="F18" i="1"/>
  <c r="AF18" i="1" s="1"/>
  <c r="F19" i="1"/>
  <c r="F20" i="1"/>
  <c r="F21" i="1"/>
  <c r="AF21" i="1" s="1"/>
  <c r="F22" i="1"/>
  <c r="AF22" i="1" s="1"/>
  <c r="F23" i="1"/>
  <c r="F24" i="1"/>
  <c r="F25" i="1"/>
  <c r="AF25" i="1" s="1"/>
  <c r="F26" i="1"/>
  <c r="AF26" i="1" s="1"/>
  <c r="V27" i="1" l="1"/>
  <c r="O24" i="1"/>
  <c r="AF7" i="1"/>
  <c r="W7" i="1" s="1"/>
  <c r="AF19" i="1"/>
  <c r="W19" i="1" s="1"/>
  <c r="AF11" i="1"/>
  <c r="N27" i="1"/>
  <c r="O20" i="1"/>
  <c r="O8" i="1"/>
  <c r="AF12" i="1"/>
  <c r="O12" i="1" s="1"/>
  <c r="O23" i="1"/>
  <c r="O15" i="1"/>
  <c r="O11" i="1"/>
  <c r="AF23" i="1"/>
  <c r="AF15" i="1"/>
  <c r="G15" i="1" s="1"/>
  <c r="O25" i="1"/>
  <c r="O21" i="1"/>
  <c r="O17" i="1"/>
  <c r="O13" i="1"/>
  <c r="O9" i="1"/>
  <c r="K25" i="1"/>
  <c r="K21" i="1"/>
  <c r="K17" i="1"/>
  <c r="K13" i="1"/>
  <c r="K9" i="1"/>
  <c r="AF24" i="1"/>
  <c r="AF20" i="1"/>
  <c r="G20" i="1" s="1"/>
  <c r="AF8" i="1"/>
  <c r="G8" i="1" s="1"/>
  <c r="AE7" i="1"/>
  <c r="O26" i="1"/>
  <c r="K26" i="1"/>
  <c r="K22" i="1"/>
  <c r="O22" i="1"/>
  <c r="K18" i="1"/>
  <c r="O18" i="1"/>
  <c r="G14" i="1"/>
  <c r="K10" i="1"/>
  <c r="O10" i="1"/>
  <c r="AE26" i="1"/>
  <c r="AE22" i="1"/>
  <c r="AE18" i="1"/>
  <c r="AE10" i="1"/>
  <c r="AA26" i="1"/>
  <c r="AA22" i="1"/>
  <c r="AA18" i="1"/>
  <c r="AA10" i="1"/>
  <c r="W26" i="1"/>
  <c r="W22" i="1"/>
  <c r="W18" i="1"/>
  <c r="W10" i="1"/>
  <c r="S26" i="1"/>
  <c r="S22" i="1"/>
  <c r="S18" i="1"/>
  <c r="S10" i="1"/>
  <c r="AE25" i="1"/>
  <c r="AE21" i="1"/>
  <c r="AE17" i="1"/>
  <c r="AE13" i="1"/>
  <c r="AE9" i="1"/>
  <c r="AA25" i="1"/>
  <c r="AA21" i="1"/>
  <c r="AA17" i="1"/>
  <c r="AA13" i="1"/>
  <c r="AA9" i="1"/>
  <c r="W25" i="1"/>
  <c r="W21" i="1"/>
  <c r="W17" i="1"/>
  <c r="W13" i="1"/>
  <c r="S25" i="1"/>
  <c r="S21" i="1"/>
  <c r="S17" i="1"/>
  <c r="S13" i="1"/>
  <c r="S9" i="1"/>
  <c r="S24" i="1"/>
  <c r="G24" i="1"/>
  <c r="S20" i="1"/>
  <c r="S12" i="1"/>
  <c r="G12" i="1"/>
  <c r="S8" i="1"/>
  <c r="AE24" i="1"/>
  <c r="AE20" i="1"/>
  <c r="AE12" i="1"/>
  <c r="AA24" i="1"/>
  <c r="AA20" i="1"/>
  <c r="AA12" i="1"/>
  <c r="W24" i="1"/>
  <c r="W20" i="1"/>
  <c r="W12" i="1"/>
  <c r="W23" i="1"/>
  <c r="G23" i="1"/>
  <c r="AA23" i="1"/>
  <c r="K23" i="1"/>
  <c r="AE23" i="1"/>
  <c r="S23" i="1"/>
  <c r="AE19" i="1"/>
  <c r="K19" i="1"/>
  <c r="AE15" i="1"/>
  <c r="S15" i="1"/>
  <c r="W15" i="1"/>
  <c r="AA15" i="1"/>
  <c r="K15" i="1"/>
  <c r="G11" i="1"/>
  <c r="W11" i="1"/>
  <c r="AA11" i="1"/>
  <c r="K11" i="1"/>
  <c r="AE11" i="1"/>
  <c r="S11" i="1"/>
  <c r="F27" i="1"/>
  <c r="AF16" i="1"/>
  <c r="Z27" i="1"/>
  <c r="J27" i="1"/>
  <c r="G26" i="1"/>
  <c r="G22" i="1"/>
  <c r="G18" i="1"/>
  <c r="G10" i="1"/>
  <c r="AF14" i="1"/>
  <c r="W14" i="1" s="1"/>
  <c r="G25" i="1"/>
  <c r="G21" i="1"/>
  <c r="G17" i="1"/>
  <c r="G13" i="1"/>
  <c r="G9" i="1"/>
  <c r="K24" i="1"/>
  <c r="K12" i="1"/>
  <c r="K8" i="1"/>
  <c r="W9" i="1"/>
  <c r="R27" i="1"/>
  <c r="K7" i="1"/>
  <c r="O7" i="1"/>
  <c r="S7" i="1"/>
  <c r="AD27" i="1"/>
  <c r="AA19" i="1" l="1"/>
  <c r="G7" i="1"/>
  <c r="AA7" i="1"/>
  <c r="G19" i="1"/>
  <c r="O19" i="1"/>
  <c r="K20" i="1"/>
  <c r="S19" i="1"/>
  <c r="W8" i="1"/>
  <c r="AA8" i="1"/>
  <c r="AE8" i="1"/>
  <c r="S16" i="1"/>
  <c r="G16" i="1"/>
  <c r="W16" i="1"/>
  <c r="K14" i="1"/>
  <c r="O14" i="1"/>
  <c r="AA16" i="1"/>
  <c r="K16" i="1"/>
  <c r="AA14" i="1"/>
  <c r="AF27" i="1"/>
  <c r="AE16" i="1"/>
  <c r="O16" i="1"/>
  <c r="AE14" i="1"/>
  <c r="AE27" i="1"/>
  <c r="S14" i="1"/>
  <c r="W27" i="1"/>
  <c r="S27" i="1"/>
  <c r="G27" i="1"/>
  <c r="AA27" i="1"/>
  <c r="K27" i="1"/>
  <c r="O27" i="1"/>
</calcChain>
</file>

<file path=xl/sharedStrings.xml><?xml version="1.0" encoding="utf-8"?>
<sst xmlns="http://schemas.openxmlformats.org/spreadsheetml/2006/main" count="86" uniqueCount="60">
  <si>
    <t>Jumlah Penduduk Berdasarkan Agama per Kecamatan</t>
  </si>
  <si>
    <t>Kabupaten/Kota : 33.24 KENDAL</t>
  </si>
  <si>
    <r>
      <rPr>
        <sz val="10"/>
        <color rgb="FF000000"/>
        <rFont val="Calibri"/>
        <family val="2"/>
      </rPr>
      <t>No</t>
    </r>
  </si>
  <si>
    <t>Kecamatan</t>
  </si>
  <si>
    <t>Islam</t>
  </si>
  <si>
    <t>Kristen</t>
  </si>
  <si>
    <t>Katholik</t>
  </si>
  <si>
    <t>Kode</t>
  </si>
  <si>
    <t>Nama</t>
  </si>
  <si>
    <t>Pria</t>
  </si>
  <si>
    <t>Wanita</t>
  </si>
  <si>
    <t>Jumlah</t>
  </si>
  <si>
    <t>%</t>
  </si>
  <si>
    <t>33.24.01</t>
  </si>
  <si>
    <t>PLANTUNGAN</t>
  </si>
  <si>
    <t>33.24.02</t>
  </si>
  <si>
    <t>PAGERUYUNG</t>
  </si>
  <si>
    <t>33.24.03</t>
  </si>
  <si>
    <t>SUKOREJO</t>
  </si>
  <si>
    <t>33.24.04</t>
  </si>
  <si>
    <t>PATEAN</t>
  </si>
  <si>
    <t>33.24.05</t>
  </si>
  <si>
    <t>SINGOROJO</t>
  </si>
  <si>
    <t>33.24.06</t>
  </si>
  <si>
    <t>LIMBANGAN</t>
  </si>
  <si>
    <t>33.24.07</t>
  </si>
  <si>
    <t>BOJA</t>
  </si>
  <si>
    <t>33.24.08</t>
  </si>
  <si>
    <t>KALIWUNGU</t>
  </si>
  <si>
    <t>33.24.09</t>
  </si>
  <si>
    <t>BRANGSONG</t>
  </si>
  <si>
    <t>33.24.10</t>
  </si>
  <si>
    <t>PEGANDON</t>
  </si>
  <si>
    <t>33.24.11</t>
  </si>
  <si>
    <t>GEMUH</t>
  </si>
  <si>
    <t>33.24.12</t>
  </si>
  <si>
    <t>WELERI</t>
  </si>
  <si>
    <t>33.24.13</t>
  </si>
  <si>
    <t>CEPIRING</t>
  </si>
  <si>
    <t>33.24.14</t>
  </si>
  <si>
    <t>PATEBON</t>
  </si>
  <si>
    <t>33.24.15</t>
  </si>
  <si>
    <t>KENDAL</t>
  </si>
  <si>
    <t>33.24.16</t>
  </si>
  <si>
    <t>ROWOSARI</t>
  </si>
  <si>
    <t>33.24.17</t>
  </si>
  <si>
    <t>KANGKUNG</t>
  </si>
  <si>
    <t>33.24.18</t>
  </si>
  <si>
    <t>RINGINARUM</t>
  </si>
  <si>
    <t>33.24.19</t>
  </si>
  <si>
    <t>NGAMPEL</t>
  </si>
  <si>
    <t>33.24.20</t>
  </si>
  <si>
    <t>KALIWUNGU SELATAN</t>
  </si>
  <si>
    <t>Hindu</t>
  </si>
  <si>
    <t>Budha</t>
  </si>
  <si>
    <t>Konghuchu</t>
  </si>
  <si>
    <t>Aliran Kepercayaan</t>
  </si>
  <si>
    <t>Penduduk</t>
  </si>
  <si>
    <t>Sumber : Dinas Kependudukan dan Pencatatan Sipil Kabupaten Kendal, Semester 1 Tahun 2021</t>
  </si>
  <si>
    <t>Kabupaten Kendal Semester 1 Tahun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</si>
</sst>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9"/>
      <color rgb="FF000000"/>
      <name val="Calibri"/>
      <family val="2"/>
    </font>
    <font>
      <sz val="10"/>
      <color rgb="FF000000"/>
      <name val="Calibri"/>
      <family val="2"/>
    </font>
    <font>
      <sz val="9"/>
      <color rgb="FF000000"/>
      <name val="Calibri"/>
      <family val="2"/>
    </font>
    <font>
      <sz val="9"/>
      <color theme="1"/>
      <name val="Calibri"/>
      <family val="2"/>
    </font>
    <font>
      <i/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73A7FC"/>
      </patternFill>
    </fill>
    <fill>
      <patternFill patternType="solid">
        <fgColor rgb="FFFFDA46"/>
      </patternFill>
    </fill>
    <fill>
      <patternFill patternType="solid">
        <fgColor rgb="FFB9D2FD"/>
      </patternFill>
    </fill>
    <fill>
      <patternFill patternType="solid">
        <fgColor rgb="FF8080FF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4" fillId="3" borderId="1" xfId="0" applyFont="1" applyFill="1" applyBorder="1" applyAlignment="1">
      <alignment horizontal="center" vertical="top"/>
    </xf>
    <xf numFmtId="0" fontId="5" fillId="4" borderId="1" xfId="0" applyFont="1" applyFill="1" applyBorder="1" applyAlignment="1">
      <alignment horizontal="center" vertical="top"/>
    </xf>
    <xf numFmtId="1" fontId="5" fillId="0" borderId="1" xfId="0" applyNumberFormat="1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4" fillId="3" borderId="1" xfId="0" applyFont="1" applyFill="1" applyBorder="1" applyAlignment="1">
      <alignment horizontal="center" vertical="top"/>
    </xf>
    <xf numFmtId="0" fontId="5" fillId="4" borderId="1" xfId="0" applyFont="1" applyFill="1" applyBorder="1" applyAlignment="1">
      <alignment horizontal="center" vertical="top"/>
    </xf>
    <xf numFmtId="1" fontId="5" fillId="0" borderId="1" xfId="0" applyNumberFormat="1" applyFont="1" applyBorder="1" applyAlignment="1">
      <alignment horizontal="right" vertical="top"/>
    </xf>
    <xf numFmtId="0" fontId="5" fillId="5" borderId="1" xfId="0" applyFont="1" applyFill="1" applyBorder="1" applyAlignment="1">
      <alignment horizontal="center" vertical="top"/>
    </xf>
    <xf numFmtId="3" fontId="5" fillId="4" borderId="1" xfId="0" applyNumberFormat="1" applyFont="1" applyFill="1" applyBorder="1" applyAlignment="1">
      <alignment horizontal="center" vertical="top"/>
    </xf>
    <xf numFmtId="3" fontId="5" fillId="0" borderId="1" xfId="0" applyNumberFormat="1" applyFont="1" applyBorder="1" applyAlignment="1">
      <alignment horizontal="right" vertical="top"/>
    </xf>
    <xf numFmtId="0" fontId="6" fillId="0" borderId="0" xfId="0" applyFont="1" applyAlignment="1">
      <alignment horizontal="left" indent="3"/>
    </xf>
    <xf numFmtId="0" fontId="4" fillId="3" borderId="1" xfId="0" applyFont="1" applyFill="1" applyBorder="1" applyAlignment="1">
      <alignment horizontal="center" vertical="top" wrapText="1"/>
    </xf>
    <xf numFmtId="0" fontId="0" fillId="3" borderId="1" xfId="0" applyFill="1" applyBorder="1" applyAlignment="1">
      <alignment horizontal="center" vertical="top"/>
    </xf>
    <xf numFmtId="0" fontId="3" fillId="2" borderId="2" xfId="0" applyFont="1" applyFill="1" applyBorder="1" applyAlignment="1">
      <alignment horizontal="left" vertical="top"/>
    </xf>
    <xf numFmtId="0" fontId="3" fillId="2" borderId="3" xfId="0" applyFont="1" applyFill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0" fontId="5" fillId="6" borderId="1" xfId="0" applyFont="1" applyFill="1" applyBorder="1" applyAlignment="1">
      <alignment horizontal="left" vertical="top" indent="3"/>
    </xf>
    <xf numFmtId="10" fontId="5" fillId="0" borderId="1" xfId="2" applyNumberFormat="1" applyFont="1" applyBorder="1" applyAlignment="1">
      <alignment horizontal="right" vertical="top"/>
    </xf>
    <xf numFmtId="41" fontId="5" fillId="6" borderId="1" xfId="1" applyFont="1" applyFill="1" applyBorder="1" applyAlignment="1">
      <alignment horizontal="right" vertical="top" indent="3"/>
    </xf>
    <xf numFmtId="10" fontId="5" fillId="6" borderId="1" xfId="2" applyNumberFormat="1" applyFont="1" applyFill="1" applyBorder="1" applyAlignment="1">
      <alignment horizontal="right" vertical="top"/>
    </xf>
  </cellXfs>
  <cellStyles count="3">
    <cellStyle name="Comma [0]" xfId="1" builtinId="6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9"/>
  <sheetViews>
    <sheetView tabSelected="1" workbookViewId="0">
      <selection activeCell="Q3" sqref="Q3"/>
    </sheetView>
  </sheetViews>
  <sheetFormatPr defaultColWidth="11.5703125" defaultRowHeight="15" x14ac:dyDescent="0.25"/>
  <cols>
    <col min="1" max="1" width="3.140625" bestFit="1" customWidth="1"/>
    <col min="2" max="2" width="7" bestFit="1" customWidth="1"/>
    <col min="3" max="3" width="17.42578125" bestFit="1" customWidth="1"/>
    <col min="6" max="6" width="12.85546875" customWidth="1"/>
    <col min="7" max="7" width="6.140625" bestFit="1" customWidth="1"/>
    <col min="8" max="10" width="9.85546875" bestFit="1" customWidth="1"/>
    <col min="11" max="11" width="5.28515625" bestFit="1" customWidth="1"/>
    <col min="12" max="14" width="9.85546875" bestFit="1" customWidth="1"/>
    <col min="15" max="15" width="5.28515625" bestFit="1" customWidth="1"/>
    <col min="16" max="18" width="8.5703125" bestFit="1" customWidth="1"/>
    <col min="19" max="19" width="5.28515625" bestFit="1" customWidth="1"/>
    <col min="20" max="22" width="8.5703125" bestFit="1" customWidth="1"/>
    <col min="23" max="23" width="5.28515625" bestFit="1" customWidth="1"/>
    <col min="24" max="24" width="6.5703125" bestFit="1" customWidth="1"/>
    <col min="25" max="25" width="6.7109375" bestFit="1" customWidth="1"/>
    <col min="26" max="26" width="6.5703125" bestFit="1" customWidth="1"/>
    <col min="27" max="27" width="5.28515625" bestFit="1" customWidth="1"/>
    <col min="28" max="29" width="7.7109375" bestFit="1" customWidth="1"/>
    <col min="30" max="30" width="8.5703125" bestFit="1" customWidth="1"/>
    <col min="31" max="31" width="5.28515625" bestFit="1" customWidth="1"/>
    <col min="32" max="32" width="12.85546875" bestFit="1" customWidth="1"/>
  </cols>
  <sheetData>
    <row r="1" spans="1:32" ht="18.75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</row>
    <row r="2" spans="1:32" ht="18.75" x14ac:dyDescent="0.25">
      <c r="A2" s="18" t="s">
        <v>59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</row>
    <row r="3" spans="1:32" ht="18.75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</row>
    <row r="4" spans="1:32" x14ac:dyDescent="0.25">
      <c r="A4" s="15" t="s">
        <v>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</row>
    <row r="5" spans="1:32" x14ac:dyDescent="0.25">
      <c r="A5" s="13" t="s">
        <v>2</v>
      </c>
      <c r="B5" s="1" t="s">
        <v>3</v>
      </c>
      <c r="C5" s="1"/>
      <c r="D5" s="2" t="s">
        <v>4</v>
      </c>
      <c r="E5" s="2"/>
      <c r="F5" s="2"/>
      <c r="G5" s="2"/>
      <c r="H5" s="2" t="s">
        <v>5</v>
      </c>
      <c r="I5" s="2"/>
      <c r="J5" s="2"/>
      <c r="K5" s="2"/>
      <c r="L5" s="2" t="s">
        <v>6</v>
      </c>
      <c r="M5" s="2"/>
      <c r="N5" s="2"/>
      <c r="O5" s="2"/>
      <c r="P5" s="2" t="s">
        <v>53</v>
      </c>
      <c r="Q5" s="2"/>
      <c r="R5" s="2"/>
      <c r="S5" s="2"/>
      <c r="T5" s="2" t="s">
        <v>54</v>
      </c>
      <c r="U5" s="2"/>
      <c r="V5" s="2"/>
      <c r="W5" s="2"/>
      <c r="X5" s="2" t="s">
        <v>55</v>
      </c>
      <c r="Y5" s="2"/>
      <c r="Z5" s="2"/>
      <c r="AA5" s="2"/>
      <c r="AB5" s="2" t="s">
        <v>56</v>
      </c>
      <c r="AC5" s="2"/>
      <c r="AD5" s="2"/>
      <c r="AE5" s="2"/>
      <c r="AF5" s="9" t="s">
        <v>11</v>
      </c>
    </row>
    <row r="6" spans="1:32" x14ac:dyDescent="0.25">
      <c r="A6" s="14"/>
      <c r="B6" s="6" t="s">
        <v>7</v>
      </c>
      <c r="C6" s="6" t="s">
        <v>8</v>
      </c>
      <c r="D6" s="10" t="s">
        <v>9</v>
      </c>
      <c r="E6" s="10" t="s">
        <v>10</v>
      </c>
      <c r="F6" s="10" t="s">
        <v>11</v>
      </c>
      <c r="G6" s="10" t="s">
        <v>12</v>
      </c>
      <c r="H6" s="10" t="s">
        <v>9</v>
      </c>
      <c r="I6" s="10" t="s">
        <v>10</v>
      </c>
      <c r="J6" s="10" t="s">
        <v>11</v>
      </c>
      <c r="K6" s="10" t="s">
        <v>12</v>
      </c>
      <c r="L6" s="10" t="s">
        <v>9</v>
      </c>
      <c r="M6" s="10" t="s">
        <v>10</v>
      </c>
      <c r="N6" s="10" t="s">
        <v>11</v>
      </c>
      <c r="O6" s="10" t="s">
        <v>12</v>
      </c>
      <c r="P6" s="7" t="s">
        <v>9</v>
      </c>
      <c r="Q6" s="7" t="s">
        <v>10</v>
      </c>
      <c r="R6" s="7" t="s">
        <v>11</v>
      </c>
      <c r="S6" s="7" t="s">
        <v>12</v>
      </c>
      <c r="T6" s="7" t="s">
        <v>9</v>
      </c>
      <c r="U6" s="7" t="s">
        <v>10</v>
      </c>
      <c r="V6" s="7" t="s">
        <v>11</v>
      </c>
      <c r="W6" s="7" t="s">
        <v>12</v>
      </c>
      <c r="X6" s="7" t="s">
        <v>9</v>
      </c>
      <c r="Y6" s="7" t="s">
        <v>10</v>
      </c>
      <c r="Z6" s="7" t="s">
        <v>11</v>
      </c>
      <c r="AA6" s="7" t="s">
        <v>12</v>
      </c>
      <c r="AB6" s="7" t="s">
        <v>9</v>
      </c>
      <c r="AC6" s="7" t="s">
        <v>10</v>
      </c>
      <c r="AD6" s="7" t="s">
        <v>11</v>
      </c>
      <c r="AE6" s="7" t="s">
        <v>12</v>
      </c>
      <c r="AF6" s="9" t="s">
        <v>57</v>
      </c>
    </row>
    <row r="7" spans="1:32" x14ac:dyDescent="0.25">
      <c r="A7" s="3">
        <v>1</v>
      </c>
      <c r="B7" s="5" t="s">
        <v>13</v>
      </c>
      <c r="C7" s="5" t="s">
        <v>14</v>
      </c>
      <c r="D7" s="11">
        <v>16878</v>
      </c>
      <c r="E7" s="11">
        <v>16080</v>
      </c>
      <c r="F7" s="11">
        <f>SUM(D7:E7)</f>
        <v>32958</v>
      </c>
      <c r="G7" s="21">
        <f>F7/AF7</f>
        <v>0.99736722650930554</v>
      </c>
      <c r="H7" s="11">
        <v>29</v>
      </c>
      <c r="I7" s="11">
        <v>17</v>
      </c>
      <c r="J7" s="11">
        <f>SUM(H7:I7)</f>
        <v>46</v>
      </c>
      <c r="K7" s="21">
        <f>J7/AF7</f>
        <v>1.3920411559993947E-3</v>
      </c>
      <c r="L7" s="11">
        <v>19</v>
      </c>
      <c r="M7" s="11">
        <v>22</v>
      </c>
      <c r="N7" s="11">
        <f>SUM(L7:M7)</f>
        <v>41</v>
      </c>
      <c r="O7" s="21">
        <f>N7/AF7</f>
        <v>1.2407323346951128E-3</v>
      </c>
      <c r="P7" s="8">
        <v>0</v>
      </c>
      <c r="Q7" s="8">
        <v>0</v>
      </c>
      <c r="R7" s="8">
        <f>SUM(P7:Q7)</f>
        <v>0</v>
      </c>
      <c r="S7" s="21">
        <f>R7/AF7</f>
        <v>0</v>
      </c>
      <c r="T7" s="8">
        <v>0</v>
      </c>
      <c r="U7" s="8">
        <v>0</v>
      </c>
      <c r="V7" s="8">
        <f>SUM(T7:U7)</f>
        <v>0</v>
      </c>
      <c r="W7" s="21">
        <f>V7/AF7</f>
        <v>0</v>
      </c>
      <c r="X7" s="8">
        <v>0</v>
      </c>
      <c r="Y7" s="8">
        <v>0</v>
      </c>
      <c r="Z7" s="8">
        <f>SUM(X7:Y7)</f>
        <v>0</v>
      </c>
      <c r="AA7" s="21">
        <f>Z7/AF7</f>
        <v>0</v>
      </c>
      <c r="AB7" s="8">
        <v>0</v>
      </c>
      <c r="AC7" s="8">
        <v>0</v>
      </c>
      <c r="AD7" s="8">
        <f>SUM(AB7:AC7)</f>
        <v>0</v>
      </c>
      <c r="AE7" s="21">
        <f>AD7/AF7</f>
        <v>0</v>
      </c>
      <c r="AF7" s="8">
        <f>SUM(F7+J7+N7+R7+V7+Z7+AD7)</f>
        <v>33045</v>
      </c>
    </row>
    <row r="8" spans="1:32" x14ac:dyDescent="0.25">
      <c r="A8" s="3">
        <v>2</v>
      </c>
      <c r="B8" s="5" t="s">
        <v>15</v>
      </c>
      <c r="C8" s="5" t="s">
        <v>16</v>
      </c>
      <c r="D8" s="11">
        <v>18632</v>
      </c>
      <c r="E8" s="11">
        <v>17730</v>
      </c>
      <c r="F8" s="11">
        <f t="shared" ref="F8:F26" si="0">SUM(D8:E8)</f>
        <v>36362</v>
      </c>
      <c r="G8" s="21">
        <f t="shared" ref="G8:G26" si="1">F8/AF8</f>
        <v>0.98852762070465416</v>
      </c>
      <c r="H8" s="11">
        <v>26</v>
      </c>
      <c r="I8" s="11">
        <v>27</v>
      </c>
      <c r="J8" s="11">
        <f t="shared" ref="J8:J26" si="2">SUM(H8:I8)</f>
        <v>53</v>
      </c>
      <c r="K8" s="21">
        <f t="shared" ref="K8:K27" si="3">J8/AF8</f>
        <v>1.4408438451500652E-3</v>
      </c>
      <c r="L8" s="11">
        <v>175</v>
      </c>
      <c r="M8" s="11">
        <v>181</v>
      </c>
      <c r="N8" s="11">
        <f t="shared" ref="N8:N26" si="4">SUM(L8:M8)</f>
        <v>356</v>
      </c>
      <c r="O8" s="21">
        <f t="shared" ref="O8:O27" si="5">N8/AF8</f>
        <v>9.6781209221400606E-3</v>
      </c>
      <c r="P8" s="8">
        <v>6</v>
      </c>
      <c r="Q8" s="8">
        <v>5</v>
      </c>
      <c r="R8" s="8">
        <f t="shared" ref="R8:R26" si="6">SUM(P8:Q8)</f>
        <v>11</v>
      </c>
      <c r="S8" s="21">
        <f t="shared" ref="S8:S27" si="7">R8/AF8</f>
        <v>2.9904306220095693E-4</v>
      </c>
      <c r="T8" s="8">
        <v>1</v>
      </c>
      <c r="U8" s="8">
        <v>0</v>
      </c>
      <c r="V8" s="8">
        <f t="shared" ref="V8:V26" si="8">SUM(T8:U8)</f>
        <v>1</v>
      </c>
      <c r="W8" s="21">
        <f t="shared" ref="W8:W27" si="9">V8/AF8</f>
        <v>2.7185732927359721E-5</v>
      </c>
      <c r="X8" s="8">
        <v>0</v>
      </c>
      <c r="Y8" s="8">
        <v>0</v>
      </c>
      <c r="Z8" s="8">
        <f t="shared" ref="Z8:Z26" si="10">SUM(X8:Y8)</f>
        <v>0</v>
      </c>
      <c r="AA8" s="21">
        <f t="shared" ref="AA8:AA27" si="11">Z8/AF8</f>
        <v>0</v>
      </c>
      <c r="AB8" s="8">
        <v>1</v>
      </c>
      <c r="AC8" s="8">
        <v>0</v>
      </c>
      <c r="AD8" s="8">
        <f t="shared" ref="AD8:AD26" si="12">SUM(AB8:AC8)</f>
        <v>1</v>
      </c>
      <c r="AE8" s="21">
        <f t="shared" ref="AE8:AE26" si="13">AD8/AF8</f>
        <v>2.7185732927359721E-5</v>
      </c>
      <c r="AF8" s="8">
        <f t="shared" ref="AF8:AF26" si="14">SUM(F8+J8+N8+R8+V8+Z8+AD8)</f>
        <v>36784</v>
      </c>
    </row>
    <row r="9" spans="1:32" x14ac:dyDescent="0.25">
      <c r="A9" s="3">
        <v>3</v>
      </c>
      <c r="B9" s="5" t="s">
        <v>17</v>
      </c>
      <c r="C9" s="5" t="s">
        <v>18</v>
      </c>
      <c r="D9" s="11">
        <v>31306</v>
      </c>
      <c r="E9" s="11">
        <v>29806</v>
      </c>
      <c r="F9" s="11">
        <f t="shared" si="0"/>
        <v>61112</v>
      </c>
      <c r="G9" s="21">
        <f t="shared" si="1"/>
        <v>0.98677560510891149</v>
      </c>
      <c r="H9" s="11">
        <v>148</v>
      </c>
      <c r="I9" s="11">
        <v>180</v>
      </c>
      <c r="J9" s="11">
        <f t="shared" si="2"/>
        <v>328</v>
      </c>
      <c r="K9" s="21">
        <f t="shared" si="3"/>
        <v>5.2962167573589961E-3</v>
      </c>
      <c r="L9" s="11">
        <v>205</v>
      </c>
      <c r="M9" s="11">
        <v>232</v>
      </c>
      <c r="N9" s="11">
        <f t="shared" si="4"/>
        <v>437</v>
      </c>
      <c r="O9" s="21">
        <f t="shared" si="5"/>
        <v>7.0562400090423217E-3</v>
      </c>
      <c r="P9" s="8">
        <v>4</v>
      </c>
      <c r="Q9" s="8">
        <v>5</v>
      </c>
      <c r="R9" s="8">
        <f t="shared" si="6"/>
        <v>9</v>
      </c>
      <c r="S9" s="21">
        <f t="shared" si="7"/>
        <v>1.4532302078119197E-4</v>
      </c>
      <c r="T9" s="8">
        <v>19</v>
      </c>
      <c r="U9" s="8">
        <v>26</v>
      </c>
      <c r="V9" s="8">
        <f t="shared" si="8"/>
        <v>45</v>
      </c>
      <c r="W9" s="21">
        <f t="shared" si="9"/>
        <v>7.2661510390595991E-4</v>
      </c>
      <c r="X9" s="8">
        <v>0</v>
      </c>
      <c r="Y9" s="8">
        <v>0</v>
      </c>
      <c r="Z9" s="8">
        <f t="shared" si="10"/>
        <v>0</v>
      </c>
      <c r="AA9" s="21">
        <f t="shared" si="11"/>
        <v>0</v>
      </c>
      <c r="AB9" s="8">
        <v>0</v>
      </c>
      <c r="AC9" s="8">
        <v>0</v>
      </c>
      <c r="AD9" s="8">
        <f t="shared" si="12"/>
        <v>0</v>
      </c>
      <c r="AE9" s="21">
        <f t="shared" si="13"/>
        <v>0</v>
      </c>
      <c r="AF9" s="8">
        <f t="shared" si="14"/>
        <v>61931</v>
      </c>
    </row>
    <row r="10" spans="1:32" x14ac:dyDescent="0.25">
      <c r="A10" s="3">
        <v>4</v>
      </c>
      <c r="B10" s="5" t="s">
        <v>19</v>
      </c>
      <c r="C10" s="5" t="s">
        <v>20</v>
      </c>
      <c r="D10" s="11">
        <v>26748</v>
      </c>
      <c r="E10" s="11">
        <v>25944</v>
      </c>
      <c r="F10" s="11">
        <f t="shared" si="0"/>
        <v>52692</v>
      </c>
      <c r="G10" s="21">
        <f t="shared" si="1"/>
        <v>0.98274800902698767</v>
      </c>
      <c r="H10" s="11">
        <v>124</v>
      </c>
      <c r="I10" s="11">
        <v>132</v>
      </c>
      <c r="J10" s="11">
        <f t="shared" si="2"/>
        <v>256</v>
      </c>
      <c r="K10" s="21">
        <f t="shared" si="3"/>
        <v>4.7746050692877261E-3</v>
      </c>
      <c r="L10" s="11">
        <v>238</v>
      </c>
      <c r="M10" s="11">
        <v>257</v>
      </c>
      <c r="N10" s="11">
        <f t="shared" si="4"/>
        <v>495</v>
      </c>
      <c r="O10" s="21">
        <f t="shared" si="5"/>
        <v>9.2321465206930634E-3</v>
      </c>
      <c r="P10" s="8">
        <v>32</v>
      </c>
      <c r="Q10" s="8">
        <v>26</v>
      </c>
      <c r="R10" s="8">
        <f t="shared" si="6"/>
        <v>58</v>
      </c>
      <c r="S10" s="21">
        <f t="shared" si="7"/>
        <v>1.0817464610105004E-3</v>
      </c>
      <c r="T10" s="8">
        <v>59</v>
      </c>
      <c r="U10" s="8">
        <v>54</v>
      </c>
      <c r="V10" s="8">
        <f t="shared" si="8"/>
        <v>113</v>
      </c>
      <c r="W10" s="21">
        <f t="shared" si="9"/>
        <v>2.1075405188652851E-3</v>
      </c>
      <c r="X10" s="8">
        <v>0</v>
      </c>
      <c r="Y10" s="8">
        <v>0</v>
      </c>
      <c r="Z10" s="8">
        <f t="shared" si="10"/>
        <v>0</v>
      </c>
      <c r="AA10" s="21">
        <f t="shared" si="11"/>
        <v>0</v>
      </c>
      <c r="AB10" s="8">
        <v>1</v>
      </c>
      <c r="AC10" s="8">
        <v>2</v>
      </c>
      <c r="AD10" s="8">
        <f t="shared" si="12"/>
        <v>3</v>
      </c>
      <c r="AE10" s="21">
        <f t="shared" si="13"/>
        <v>5.595240315571554E-5</v>
      </c>
      <c r="AF10" s="8">
        <f t="shared" si="14"/>
        <v>53617</v>
      </c>
    </row>
    <row r="11" spans="1:32" x14ac:dyDescent="0.25">
      <c r="A11" s="3">
        <v>5</v>
      </c>
      <c r="B11" s="5" t="s">
        <v>21</v>
      </c>
      <c r="C11" s="5" t="s">
        <v>22</v>
      </c>
      <c r="D11" s="11">
        <v>27026</v>
      </c>
      <c r="E11" s="11">
        <v>26450</v>
      </c>
      <c r="F11" s="11">
        <f t="shared" si="0"/>
        <v>53476</v>
      </c>
      <c r="G11" s="21">
        <f t="shared" si="1"/>
        <v>0.98644186604194717</v>
      </c>
      <c r="H11" s="11">
        <v>281</v>
      </c>
      <c r="I11" s="11">
        <v>280</v>
      </c>
      <c r="J11" s="11">
        <f t="shared" si="2"/>
        <v>561</v>
      </c>
      <c r="K11" s="21">
        <f t="shared" si="3"/>
        <v>1.0348453265942336E-2</v>
      </c>
      <c r="L11" s="11">
        <v>20</v>
      </c>
      <c r="M11" s="11">
        <v>25</v>
      </c>
      <c r="N11" s="11">
        <f t="shared" si="4"/>
        <v>45</v>
      </c>
      <c r="O11" s="21">
        <f t="shared" si="5"/>
        <v>8.300898341664976E-4</v>
      </c>
      <c r="P11" s="8">
        <v>59</v>
      </c>
      <c r="Q11" s="8">
        <v>52</v>
      </c>
      <c r="R11" s="8">
        <f t="shared" si="6"/>
        <v>111</v>
      </c>
      <c r="S11" s="21">
        <f t="shared" si="7"/>
        <v>2.0475549242773609E-3</v>
      </c>
      <c r="T11" s="8">
        <v>2</v>
      </c>
      <c r="U11" s="8">
        <v>2</v>
      </c>
      <c r="V11" s="8">
        <f t="shared" si="8"/>
        <v>4</v>
      </c>
      <c r="W11" s="21">
        <f t="shared" si="9"/>
        <v>7.3785763037022007E-5</v>
      </c>
      <c r="X11" s="8">
        <v>0</v>
      </c>
      <c r="Y11" s="8">
        <v>0</v>
      </c>
      <c r="Z11" s="8">
        <f t="shared" si="10"/>
        <v>0</v>
      </c>
      <c r="AA11" s="21">
        <f t="shared" si="11"/>
        <v>0</v>
      </c>
      <c r="AB11" s="8">
        <v>8</v>
      </c>
      <c r="AC11" s="8">
        <v>6</v>
      </c>
      <c r="AD11" s="8">
        <f t="shared" si="12"/>
        <v>14</v>
      </c>
      <c r="AE11" s="21">
        <f t="shared" si="13"/>
        <v>2.58250170629577E-4</v>
      </c>
      <c r="AF11" s="8">
        <f t="shared" si="14"/>
        <v>54211</v>
      </c>
    </row>
    <row r="12" spans="1:32" x14ac:dyDescent="0.25">
      <c r="A12" s="3">
        <v>6</v>
      </c>
      <c r="B12" s="5" t="s">
        <v>23</v>
      </c>
      <c r="C12" s="5" t="s">
        <v>24</v>
      </c>
      <c r="D12" s="11">
        <v>17919</v>
      </c>
      <c r="E12" s="11">
        <v>17636</v>
      </c>
      <c r="F12" s="11">
        <f t="shared" si="0"/>
        <v>35555</v>
      </c>
      <c r="G12" s="21">
        <f t="shared" si="1"/>
        <v>0.9893978183437222</v>
      </c>
      <c r="H12" s="11">
        <v>103</v>
      </c>
      <c r="I12" s="11">
        <v>142</v>
      </c>
      <c r="J12" s="11">
        <f t="shared" si="2"/>
        <v>245</v>
      </c>
      <c r="K12" s="21">
        <f t="shared" si="3"/>
        <v>6.8176758682101518E-3</v>
      </c>
      <c r="L12" s="11">
        <v>66</v>
      </c>
      <c r="M12" s="11">
        <v>63</v>
      </c>
      <c r="N12" s="11">
        <f t="shared" si="4"/>
        <v>129</v>
      </c>
      <c r="O12" s="21">
        <f t="shared" si="5"/>
        <v>3.5897150489759572E-3</v>
      </c>
      <c r="P12" s="8">
        <v>0</v>
      </c>
      <c r="Q12" s="8">
        <v>0</v>
      </c>
      <c r="R12" s="8">
        <f t="shared" si="6"/>
        <v>0</v>
      </c>
      <c r="S12" s="21">
        <f t="shared" si="7"/>
        <v>0</v>
      </c>
      <c r="T12" s="8">
        <v>4</v>
      </c>
      <c r="U12" s="8">
        <v>3</v>
      </c>
      <c r="V12" s="8">
        <f t="shared" si="8"/>
        <v>7</v>
      </c>
      <c r="W12" s="21">
        <f t="shared" si="9"/>
        <v>1.9479073909171862E-4</v>
      </c>
      <c r="X12" s="8">
        <v>0</v>
      </c>
      <c r="Y12" s="8">
        <v>0</v>
      </c>
      <c r="Z12" s="8">
        <f t="shared" si="10"/>
        <v>0</v>
      </c>
      <c r="AA12" s="21">
        <f t="shared" si="11"/>
        <v>0</v>
      </c>
      <c r="AB12" s="8">
        <v>0</v>
      </c>
      <c r="AC12" s="8">
        <v>0</v>
      </c>
      <c r="AD12" s="8">
        <f t="shared" si="12"/>
        <v>0</v>
      </c>
      <c r="AE12" s="21">
        <f t="shared" si="13"/>
        <v>0</v>
      </c>
      <c r="AF12" s="8">
        <f t="shared" si="14"/>
        <v>35936</v>
      </c>
    </row>
    <row r="13" spans="1:32" x14ac:dyDescent="0.25">
      <c r="A13" s="3">
        <v>7</v>
      </c>
      <c r="B13" s="5" t="s">
        <v>25</v>
      </c>
      <c r="C13" s="5" t="s">
        <v>26</v>
      </c>
      <c r="D13" s="11">
        <v>39657</v>
      </c>
      <c r="E13" s="11">
        <v>39178</v>
      </c>
      <c r="F13" s="11">
        <f t="shared" si="0"/>
        <v>78835</v>
      </c>
      <c r="G13" s="21">
        <f t="shared" si="1"/>
        <v>0.97761656746031744</v>
      </c>
      <c r="H13" s="11">
        <v>629</v>
      </c>
      <c r="I13" s="11">
        <v>700</v>
      </c>
      <c r="J13" s="11">
        <f t="shared" si="2"/>
        <v>1329</v>
      </c>
      <c r="K13" s="21">
        <f t="shared" si="3"/>
        <v>1.6480654761904762E-2</v>
      </c>
      <c r="L13" s="11">
        <v>234</v>
      </c>
      <c r="M13" s="11">
        <v>235</v>
      </c>
      <c r="N13" s="11">
        <f t="shared" si="4"/>
        <v>469</v>
      </c>
      <c r="O13" s="21">
        <f t="shared" si="5"/>
        <v>5.8159722222222224E-3</v>
      </c>
      <c r="P13" s="8">
        <v>1</v>
      </c>
      <c r="Q13" s="8">
        <v>0</v>
      </c>
      <c r="R13" s="8">
        <f t="shared" si="6"/>
        <v>1</v>
      </c>
      <c r="S13" s="21">
        <f t="shared" si="7"/>
        <v>1.2400793650793651E-5</v>
      </c>
      <c r="T13" s="8">
        <v>4</v>
      </c>
      <c r="U13" s="8">
        <v>2</v>
      </c>
      <c r="V13" s="8">
        <f t="shared" si="8"/>
        <v>6</v>
      </c>
      <c r="W13" s="21">
        <f t="shared" si="9"/>
        <v>7.4404761904761911E-5</v>
      </c>
      <c r="X13" s="8">
        <v>0</v>
      </c>
      <c r="Y13" s="8">
        <v>0</v>
      </c>
      <c r="Z13" s="8">
        <f t="shared" si="10"/>
        <v>0</v>
      </c>
      <c r="AA13" s="21">
        <f t="shared" si="11"/>
        <v>0</v>
      </c>
      <c r="AB13" s="8">
        <v>0</v>
      </c>
      <c r="AC13" s="8">
        <v>0</v>
      </c>
      <c r="AD13" s="8">
        <f t="shared" si="12"/>
        <v>0</v>
      </c>
      <c r="AE13" s="21">
        <f t="shared" si="13"/>
        <v>0</v>
      </c>
      <c r="AF13" s="8">
        <f t="shared" si="14"/>
        <v>80640</v>
      </c>
    </row>
    <row r="14" spans="1:32" x14ac:dyDescent="0.25">
      <c r="A14" s="3">
        <v>8</v>
      </c>
      <c r="B14" s="5" t="s">
        <v>27</v>
      </c>
      <c r="C14" s="5" t="s">
        <v>28</v>
      </c>
      <c r="D14" s="11">
        <v>32344</v>
      </c>
      <c r="E14" s="11">
        <v>32127</v>
      </c>
      <c r="F14" s="11">
        <f t="shared" si="0"/>
        <v>64471</v>
      </c>
      <c r="G14" s="21">
        <f t="shared" si="1"/>
        <v>0.99536829754056599</v>
      </c>
      <c r="H14" s="11">
        <v>51</v>
      </c>
      <c r="I14" s="11">
        <v>49</v>
      </c>
      <c r="J14" s="11">
        <f t="shared" si="2"/>
        <v>100</v>
      </c>
      <c r="K14" s="21">
        <f t="shared" si="3"/>
        <v>1.5439008198113353E-3</v>
      </c>
      <c r="L14" s="11">
        <v>61</v>
      </c>
      <c r="M14" s="11">
        <v>68</v>
      </c>
      <c r="N14" s="11">
        <f t="shared" si="4"/>
        <v>129</v>
      </c>
      <c r="O14" s="21">
        <f t="shared" si="5"/>
        <v>1.9916320575566224E-3</v>
      </c>
      <c r="P14" s="8">
        <v>33</v>
      </c>
      <c r="Q14" s="8">
        <v>24</v>
      </c>
      <c r="R14" s="8">
        <f t="shared" si="6"/>
        <v>57</v>
      </c>
      <c r="S14" s="21">
        <f t="shared" si="7"/>
        <v>8.8002346729246109E-4</v>
      </c>
      <c r="T14" s="8">
        <v>7</v>
      </c>
      <c r="U14" s="8">
        <v>4</v>
      </c>
      <c r="V14" s="8">
        <f t="shared" si="8"/>
        <v>11</v>
      </c>
      <c r="W14" s="21">
        <f t="shared" si="9"/>
        <v>1.6982909017924689E-4</v>
      </c>
      <c r="X14" s="8">
        <v>0</v>
      </c>
      <c r="Y14" s="8">
        <v>0</v>
      </c>
      <c r="Z14" s="8">
        <f t="shared" si="10"/>
        <v>0</v>
      </c>
      <c r="AA14" s="21">
        <f t="shared" si="11"/>
        <v>0</v>
      </c>
      <c r="AB14" s="8">
        <v>2</v>
      </c>
      <c r="AC14" s="8">
        <v>1</v>
      </c>
      <c r="AD14" s="8">
        <f t="shared" si="12"/>
        <v>3</v>
      </c>
      <c r="AE14" s="21">
        <f t="shared" si="13"/>
        <v>4.6317024594340057E-5</v>
      </c>
      <c r="AF14" s="8">
        <f t="shared" si="14"/>
        <v>64771</v>
      </c>
    </row>
    <row r="15" spans="1:32" x14ac:dyDescent="0.25">
      <c r="A15" s="3">
        <v>9</v>
      </c>
      <c r="B15" s="5" t="s">
        <v>29</v>
      </c>
      <c r="C15" s="5" t="s">
        <v>30</v>
      </c>
      <c r="D15" s="11">
        <v>26089</v>
      </c>
      <c r="E15" s="11">
        <v>25292</v>
      </c>
      <c r="F15" s="11">
        <f t="shared" si="0"/>
        <v>51381</v>
      </c>
      <c r="G15" s="21">
        <f t="shared" si="1"/>
        <v>0.99662496363107356</v>
      </c>
      <c r="H15" s="11">
        <v>65</v>
      </c>
      <c r="I15" s="11">
        <v>67</v>
      </c>
      <c r="J15" s="11">
        <f t="shared" si="2"/>
        <v>132</v>
      </c>
      <c r="K15" s="21">
        <f t="shared" si="3"/>
        <v>2.5603724178062262E-3</v>
      </c>
      <c r="L15" s="11">
        <v>17</v>
      </c>
      <c r="M15" s="11">
        <v>24</v>
      </c>
      <c r="N15" s="11">
        <f t="shared" si="4"/>
        <v>41</v>
      </c>
      <c r="O15" s="21">
        <f t="shared" si="5"/>
        <v>7.9526719037920665E-4</v>
      </c>
      <c r="P15" s="8">
        <v>1</v>
      </c>
      <c r="Q15" s="8">
        <v>0</v>
      </c>
      <c r="R15" s="8">
        <f t="shared" si="6"/>
        <v>1</v>
      </c>
      <c r="S15" s="21">
        <f t="shared" si="7"/>
        <v>1.9396760740956261E-5</v>
      </c>
      <c r="T15" s="8">
        <v>0</v>
      </c>
      <c r="U15" s="8">
        <v>0</v>
      </c>
      <c r="V15" s="8">
        <f t="shared" si="8"/>
        <v>0</v>
      </c>
      <c r="W15" s="21">
        <f t="shared" si="9"/>
        <v>0</v>
      </c>
      <c r="X15" s="8">
        <v>0</v>
      </c>
      <c r="Y15" s="8">
        <v>0</v>
      </c>
      <c r="Z15" s="8">
        <f t="shared" si="10"/>
        <v>0</v>
      </c>
      <c r="AA15" s="21">
        <f t="shared" si="11"/>
        <v>0</v>
      </c>
      <c r="AB15" s="8">
        <v>0</v>
      </c>
      <c r="AC15" s="8">
        <v>0</v>
      </c>
      <c r="AD15" s="8">
        <f t="shared" si="12"/>
        <v>0</v>
      </c>
      <c r="AE15" s="21">
        <f t="shared" si="13"/>
        <v>0</v>
      </c>
      <c r="AF15" s="8">
        <f t="shared" si="14"/>
        <v>51555</v>
      </c>
    </row>
    <row r="16" spans="1:32" x14ac:dyDescent="0.25">
      <c r="A16" s="3">
        <v>10</v>
      </c>
      <c r="B16" s="5" t="s">
        <v>31</v>
      </c>
      <c r="C16" s="5" t="s">
        <v>32</v>
      </c>
      <c r="D16" s="11">
        <v>19773</v>
      </c>
      <c r="E16" s="11">
        <v>19378</v>
      </c>
      <c r="F16" s="11">
        <f t="shared" si="0"/>
        <v>39151</v>
      </c>
      <c r="G16" s="21">
        <f t="shared" si="1"/>
        <v>0.99816434235015172</v>
      </c>
      <c r="H16" s="11">
        <v>10</v>
      </c>
      <c r="I16" s="11">
        <v>10</v>
      </c>
      <c r="J16" s="11">
        <f t="shared" si="2"/>
        <v>20</v>
      </c>
      <c r="K16" s="21">
        <f t="shared" si="3"/>
        <v>5.0990490273563976E-4</v>
      </c>
      <c r="L16" s="11">
        <v>21</v>
      </c>
      <c r="M16" s="11">
        <v>28</v>
      </c>
      <c r="N16" s="11">
        <f t="shared" si="4"/>
        <v>49</v>
      </c>
      <c r="O16" s="21">
        <f t="shared" si="5"/>
        <v>1.2492670117023176E-3</v>
      </c>
      <c r="P16" s="8">
        <v>0</v>
      </c>
      <c r="Q16" s="8">
        <v>0</v>
      </c>
      <c r="R16" s="8">
        <f t="shared" si="6"/>
        <v>0</v>
      </c>
      <c r="S16" s="21">
        <f t="shared" si="7"/>
        <v>0</v>
      </c>
      <c r="T16" s="8">
        <v>0</v>
      </c>
      <c r="U16" s="8">
        <v>0</v>
      </c>
      <c r="V16" s="8">
        <f t="shared" si="8"/>
        <v>0</v>
      </c>
      <c r="W16" s="21">
        <f t="shared" si="9"/>
        <v>0</v>
      </c>
      <c r="X16" s="8">
        <v>0</v>
      </c>
      <c r="Y16" s="8">
        <v>0</v>
      </c>
      <c r="Z16" s="8">
        <f t="shared" si="10"/>
        <v>0</v>
      </c>
      <c r="AA16" s="21">
        <f t="shared" si="11"/>
        <v>0</v>
      </c>
      <c r="AB16" s="8">
        <v>2</v>
      </c>
      <c r="AC16" s="8">
        <v>1</v>
      </c>
      <c r="AD16" s="8">
        <f t="shared" si="12"/>
        <v>3</v>
      </c>
      <c r="AE16" s="21">
        <f t="shared" si="13"/>
        <v>7.6485735410345966E-5</v>
      </c>
      <c r="AF16" s="8">
        <f t="shared" si="14"/>
        <v>39223</v>
      </c>
    </row>
    <row r="17" spans="1:32" x14ac:dyDescent="0.25">
      <c r="A17" s="3">
        <v>11</v>
      </c>
      <c r="B17" s="5" t="s">
        <v>33</v>
      </c>
      <c r="C17" s="5" t="s">
        <v>34</v>
      </c>
      <c r="D17" s="11">
        <v>26870</v>
      </c>
      <c r="E17" s="11">
        <v>26245</v>
      </c>
      <c r="F17" s="11">
        <f t="shared" si="0"/>
        <v>53115</v>
      </c>
      <c r="G17" s="21">
        <f t="shared" si="1"/>
        <v>0.99729623162282433</v>
      </c>
      <c r="H17" s="11">
        <v>34</v>
      </c>
      <c r="I17" s="11">
        <v>38</v>
      </c>
      <c r="J17" s="11">
        <f t="shared" si="2"/>
        <v>72</v>
      </c>
      <c r="K17" s="21">
        <f t="shared" si="3"/>
        <v>1.3518841885878444E-3</v>
      </c>
      <c r="L17" s="11">
        <v>37</v>
      </c>
      <c r="M17" s="11">
        <v>29</v>
      </c>
      <c r="N17" s="11">
        <f t="shared" si="4"/>
        <v>66</v>
      </c>
      <c r="O17" s="21">
        <f t="shared" si="5"/>
        <v>1.2392271728721906E-3</v>
      </c>
      <c r="P17" s="8">
        <v>0</v>
      </c>
      <c r="Q17" s="8">
        <v>0</v>
      </c>
      <c r="R17" s="8">
        <f t="shared" si="6"/>
        <v>0</v>
      </c>
      <c r="S17" s="21">
        <f t="shared" si="7"/>
        <v>0</v>
      </c>
      <c r="T17" s="8">
        <v>1</v>
      </c>
      <c r="U17" s="8">
        <v>0</v>
      </c>
      <c r="V17" s="8">
        <f t="shared" si="8"/>
        <v>1</v>
      </c>
      <c r="W17" s="21">
        <f t="shared" si="9"/>
        <v>1.8776169285942284E-5</v>
      </c>
      <c r="X17" s="8">
        <v>0</v>
      </c>
      <c r="Y17" s="8">
        <v>0</v>
      </c>
      <c r="Z17" s="8">
        <f t="shared" si="10"/>
        <v>0</v>
      </c>
      <c r="AA17" s="21">
        <f t="shared" si="11"/>
        <v>0</v>
      </c>
      <c r="AB17" s="8">
        <v>3</v>
      </c>
      <c r="AC17" s="8">
        <v>2</v>
      </c>
      <c r="AD17" s="8">
        <f t="shared" si="12"/>
        <v>5</v>
      </c>
      <c r="AE17" s="21">
        <f t="shared" si="13"/>
        <v>9.3880846429711412E-5</v>
      </c>
      <c r="AF17" s="8">
        <f t="shared" si="14"/>
        <v>53259</v>
      </c>
    </row>
    <row r="18" spans="1:32" x14ac:dyDescent="0.25">
      <c r="A18" s="3">
        <v>12</v>
      </c>
      <c r="B18" s="5" t="s">
        <v>35</v>
      </c>
      <c r="C18" s="5" t="s">
        <v>36</v>
      </c>
      <c r="D18" s="11">
        <v>30665</v>
      </c>
      <c r="E18" s="11">
        <v>29973</v>
      </c>
      <c r="F18" s="11">
        <f t="shared" si="0"/>
        <v>60638</v>
      </c>
      <c r="G18" s="21">
        <f t="shared" si="1"/>
        <v>0.97683484760616024</v>
      </c>
      <c r="H18" s="11">
        <v>331</v>
      </c>
      <c r="I18" s="11">
        <v>347</v>
      </c>
      <c r="J18" s="11">
        <f t="shared" si="2"/>
        <v>678</v>
      </c>
      <c r="K18" s="21">
        <f t="shared" si="3"/>
        <v>1.0922095495843805E-2</v>
      </c>
      <c r="L18" s="11">
        <v>338</v>
      </c>
      <c r="M18" s="11">
        <v>374</v>
      </c>
      <c r="N18" s="11">
        <f t="shared" si="4"/>
        <v>712</v>
      </c>
      <c r="O18" s="21">
        <f t="shared" si="5"/>
        <v>1.1469811199175204E-2</v>
      </c>
      <c r="P18" s="8">
        <v>0</v>
      </c>
      <c r="Q18" s="8">
        <v>0</v>
      </c>
      <c r="R18" s="8">
        <f t="shared" si="6"/>
        <v>0</v>
      </c>
      <c r="S18" s="21">
        <f t="shared" si="7"/>
        <v>0</v>
      </c>
      <c r="T18" s="8">
        <v>22</v>
      </c>
      <c r="U18" s="8">
        <v>25</v>
      </c>
      <c r="V18" s="8">
        <f t="shared" si="8"/>
        <v>47</v>
      </c>
      <c r="W18" s="21">
        <f t="shared" si="9"/>
        <v>7.5713641342870029E-4</v>
      </c>
      <c r="X18" s="8">
        <v>0</v>
      </c>
      <c r="Y18" s="8">
        <v>0</v>
      </c>
      <c r="Z18" s="8">
        <f t="shared" si="10"/>
        <v>0</v>
      </c>
      <c r="AA18" s="21">
        <f t="shared" si="11"/>
        <v>0</v>
      </c>
      <c r="AB18" s="8">
        <v>0</v>
      </c>
      <c r="AC18" s="8">
        <v>1</v>
      </c>
      <c r="AD18" s="8">
        <f t="shared" si="12"/>
        <v>1</v>
      </c>
      <c r="AE18" s="21">
        <f t="shared" si="13"/>
        <v>1.6109285392100005E-5</v>
      </c>
      <c r="AF18" s="8">
        <f t="shared" si="14"/>
        <v>62076</v>
      </c>
    </row>
    <row r="19" spans="1:32" x14ac:dyDescent="0.25">
      <c r="A19" s="3">
        <v>13</v>
      </c>
      <c r="B19" s="5" t="s">
        <v>37</v>
      </c>
      <c r="C19" s="5" t="s">
        <v>38</v>
      </c>
      <c r="D19" s="11">
        <v>26816</v>
      </c>
      <c r="E19" s="11">
        <v>26688</v>
      </c>
      <c r="F19" s="11">
        <f t="shared" si="0"/>
        <v>53504</v>
      </c>
      <c r="G19" s="21">
        <f t="shared" si="1"/>
        <v>0.99392543330051453</v>
      </c>
      <c r="H19" s="11">
        <v>81</v>
      </c>
      <c r="I19" s="11">
        <v>78</v>
      </c>
      <c r="J19" s="11">
        <f t="shared" si="2"/>
        <v>159</v>
      </c>
      <c r="K19" s="21">
        <f t="shared" si="3"/>
        <v>2.9536883951626386E-3</v>
      </c>
      <c r="L19" s="11">
        <v>56</v>
      </c>
      <c r="M19" s="11">
        <v>58</v>
      </c>
      <c r="N19" s="11">
        <f t="shared" si="4"/>
        <v>114</v>
      </c>
      <c r="O19" s="21">
        <f t="shared" si="5"/>
        <v>2.1177388493618917E-3</v>
      </c>
      <c r="P19" s="8">
        <v>0</v>
      </c>
      <c r="Q19" s="8">
        <v>0</v>
      </c>
      <c r="R19" s="8">
        <f t="shared" si="6"/>
        <v>0</v>
      </c>
      <c r="S19" s="21">
        <f t="shared" si="7"/>
        <v>0</v>
      </c>
      <c r="T19" s="8">
        <v>3</v>
      </c>
      <c r="U19" s="8">
        <v>5</v>
      </c>
      <c r="V19" s="8">
        <f t="shared" si="8"/>
        <v>8</v>
      </c>
      <c r="W19" s="21">
        <f t="shared" si="9"/>
        <v>1.4861325258679943E-4</v>
      </c>
      <c r="X19" s="8">
        <v>0</v>
      </c>
      <c r="Y19" s="8">
        <v>0</v>
      </c>
      <c r="Z19" s="8">
        <f t="shared" si="10"/>
        <v>0</v>
      </c>
      <c r="AA19" s="21">
        <f t="shared" si="11"/>
        <v>0</v>
      </c>
      <c r="AB19" s="8">
        <v>25</v>
      </c>
      <c r="AC19" s="8">
        <v>21</v>
      </c>
      <c r="AD19" s="8">
        <f t="shared" si="12"/>
        <v>46</v>
      </c>
      <c r="AE19" s="21">
        <f t="shared" si="13"/>
        <v>8.5452620237409674E-4</v>
      </c>
      <c r="AF19" s="8">
        <f t="shared" si="14"/>
        <v>53831</v>
      </c>
    </row>
    <row r="20" spans="1:32" x14ac:dyDescent="0.25">
      <c r="A20" s="3">
        <v>14</v>
      </c>
      <c r="B20" s="5" t="s">
        <v>39</v>
      </c>
      <c r="C20" s="5" t="s">
        <v>40</v>
      </c>
      <c r="D20" s="11">
        <v>30679</v>
      </c>
      <c r="E20" s="11">
        <v>29937</v>
      </c>
      <c r="F20" s="11">
        <f t="shared" si="0"/>
        <v>60616</v>
      </c>
      <c r="G20" s="21">
        <f t="shared" si="1"/>
        <v>0.99052225635662461</v>
      </c>
      <c r="H20" s="11">
        <v>183</v>
      </c>
      <c r="I20" s="11">
        <v>187</v>
      </c>
      <c r="J20" s="11">
        <f t="shared" si="2"/>
        <v>370</v>
      </c>
      <c r="K20" s="21">
        <f t="shared" si="3"/>
        <v>6.0461468069808481E-3</v>
      </c>
      <c r="L20" s="11">
        <v>69</v>
      </c>
      <c r="M20" s="11">
        <v>89</v>
      </c>
      <c r="N20" s="11">
        <f t="shared" si="4"/>
        <v>158</v>
      </c>
      <c r="O20" s="21">
        <f t="shared" si="5"/>
        <v>2.5818680959539841E-3</v>
      </c>
      <c r="P20" s="8">
        <v>9</v>
      </c>
      <c r="Q20" s="8">
        <v>10</v>
      </c>
      <c r="R20" s="8">
        <f t="shared" si="6"/>
        <v>19</v>
      </c>
      <c r="S20" s="21">
        <f t="shared" si="7"/>
        <v>3.1047780900712467E-4</v>
      </c>
      <c r="T20" s="8">
        <v>1</v>
      </c>
      <c r="U20" s="8">
        <v>2</v>
      </c>
      <c r="V20" s="8">
        <f t="shared" si="8"/>
        <v>3</v>
      </c>
      <c r="W20" s="21">
        <f t="shared" si="9"/>
        <v>4.9022811948493364E-5</v>
      </c>
      <c r="X20" s="8">
        <v>0</v>
      </c>
      <c r="Y20" s="8">
        <v>0</v>
      </c>
      <c r="Z20" s="8">
        <f t="shared" si="10"/>
        <v>0</v>
      </c>
      <c r="AA20" s="21">
        <f t="shared" si="11"/>
        <v>0</v>
      </c>
      <c r="AB20" s="8">
        <v>20</v>
      </c>
      <c r="AC20" s="8">
        <v>10</v>
      </c>
      <c r="AD20" s="8">
        <f t="shared" si="12"/>
        <v>30</v>
      </c>
      <c r="AE20" s="21">
        <f t="shared" si="13"/>
        <v>4.9022811948493366E-4</v>
      </c>
      <c r="AF20" s="8">
        <f t="shared" si="14"/>
        <v>61196</v>
      </c>
    </row>
    <row r="21" spans="1:32" x14ac:dyDescent="0.25">
      <c r="A21" s="3">
        <v>15</v>
      </c>
      <c r="B21" s="5" t="s">
        <v>41</v>
      </c>
      <c r="C21" s="5" t="s">
        <v>42</v>
      </c>
      <c r="D21" s="11">
        <v>29796</v>
      </c>
      <c r="E21" s="11">
        <v>29312</v>
      </c>
      <c r="F21" s="11">
        <f t="shared" si="0"/>
        <v>59108</v>
      </c>
      <c r="G21" s="21">
        <f t="shared" si="1"/>
        <v>0.98641567370915528</v>
      </c>
      <c r="H21" s="11">
        <v>287</v>
      </c>
      <c r="I21" s="11">
        <v>287</v>
      </c>
      <c r="J21" s="11">
        <f t="shared" si="2"/>
        <v>574</v>
      </c>
      <c r="K21" s="21">
        <f t="shared" si="3"/>
        <v>9.5791195220453259E-3</v>
      </c>
      <c r="L21" s="11">
        <v>88</v>
      </c>
      <c r="M21" s="11">
        <v>112</v>
      </c>
      <c r="N21" s="11">
        <f t="shared" si="4"/>
        <v>200</v>
      </c>
      <c r="O21" s="21">
        <f t="shared" si="5"/>
        <v>3.337672307332866E-3</v>
      </c>
      <c r="P21" s="8">
        <v>9</v>
      </c>
      <c r="Q21" s="8">
        <v>7</v>
      </c>
      <c r="R21" s="8">
        <f t="shared" si="6"/>
        <v>16</v>
      </c>
      <c r="S21" s="21">
        <f t="shared" si="7"/>
        <v>2.6701378458662931E-4</v>
      </c>
      <c r="T21" s="8">
        <v>9</v>
      </c>
      <c r="U21" s="8">
        <v>8</v>
      </c>
      <c r="V21" s="8">
        <f t="shared" si="8"/>
        <v>17</v>
      </c>
      <c r="W21" s="21">
        <f t="shared" si="9"/>
        <v>2.8370214612329363E-4</v>
      </c>
      <c r="X21" s="8">
        <v>0</v>
      </c>
      <c r="Y21" s="8">
        <v>0</v>
      </c>
      <c r="Z21" s="8">
        <f t="shared" si="10"/>
        <v>0</v>
      </c>
      <c r="AA21" s="21">
        <f t="shared" si="11"/>
        <v>0</v>
      </c>
      <c r="AB21" s="8">
        <v>1</v>
      </c>
      <c r="AC21" s="8">
        <v>6</v>
      </c>
      <c r="AD21" s="8">
        <f t="shared" si="12"/>
        <v>7</v>
      </c>
      <c r="AE21" s="21">
        <f t="shared" si="13"/>
        <v>1.1681853075665032E-4</v>
      </c>
      <c r="AF21" s="8">
        <f t="shared" si="14"/>
        <v>59922</v>
      </c>
    </row>
    <row r="22" spans="1:32" x14ac:dyDescent="0.25">
      <c r="A22" s="3">
        <v>16</v>
      </c>
      <c r="B22" s="5" t="s">
        <v>43</v>
      </c>
      <c r="C22" s="5" t="s">
        <v>44</v>
      </c>
      <c r="D22" s="11">
        <v>27592</v>
      </c>
      <c r="E22" s="11">
        <v>26861</v>
      </c>
      <c r="F22" s="11">
        <f t="shared" si="0"/>
        <v>54453</v>
      </c>
      <c r="G22" s="21">
        <f t="shared" si="1"/>
        <v>0.99886269833990649</v>
      </c>
      <c r="H22" s="11">
        <v>11</v>
      </c>
      <c r="I22" s="11">
        <v>18</v>
      </c>
      <c r="J22" s="11">
        <f t="shared" si="2"/>
        <v>29</v>
      </c>
      <c r="K22" s="21">
        <f t="shared" si="3"/>
        <v>5.3196367972117766E-4</v>
      </c>
      <c r="L22" s="11">
        <v>15</v>
      </c>
      <c r="M22" s="11">
        <v>14</v>
      </c>
      <c r="N22" s="11">
        <f t="shared" si="4"/>
        <v>29</v>
      </c>
      <c r="O22" s="21">
        <f t="shared" si="5"/>
        <v>5.3196367972117766E-4</v>
      </c>
      <c r="P22" s="8">
        <v>0</v>
      </c>
      <c r="Q22" s="8">
        <v>0</v>
      </c>
      <c r="R22" s="8">
        <f t="shared" si="6"/>
        <v>0</v>
      </c>
      <c r="S22" s="21">
        <f t="shared" si="7"/>
        <v>0</v>
      </c>
      <c r="T22" s="8">
        <v>0</v>
      </c>
      <c r="U22" s="8">
        <v>3</v>
      </c>
      <c r="V22" s="8">
        <f t="shared" si="8"/>
        <v>3</v>
      </c>
      <c r="W22" s="21">
        <f t="shared" si="9"/>
        <v>5.503072548839769E-5</v>
      </c>
      <c r="X22" s="8">
        <v>0</v>
      </c>
      <c r="Y22" s="8">
        <v>0</v>
      </c>
      <c r="Z22" s="8">
        <f t="shared" si="10"/>
        <v>0</v>
      </c>
      <c r="AA22" s="21">
        <f t="shared" si="11"/>
        <v>0</v>
      </c>
      <c r="AB22" s="8">
        <v>1</v>
      </c>
      <c r="AC22" s="8">
        <v>0</v>
      </c>
      <c r="AD22" s="8">
        <f t="shared" si="12"/>
        <v>1</v>
      </c>
      <c r="AE22" s="21">
        <f t="shared" si="13"/>
        <v>1.8343575162799231E-5</v>
      </c>
      <c r="AF22" s="8">
        <f t="shared" si="14"/>
        <v>54515</v>
      </c>
    </row>
    <row r="23" spans="1:32" x14ac:dyDescent="0.25">
      <c r="A23" s="3">
        <v>17</v>
      </c>
      <c r="B23" s="5" t="s">
        <v>45</v>
      </c>
      <c r="C23" s="5" t="s">
        <v>46</v>
      </c>
      <c r="D23" s="11">
        <v>25830</v>
      </c>
      <c r="E23" s="11">
        <v>25417</v>
      </c>
      <c r="F23" s="11">
        <f t="shared" si="0"/>
        <v>51247</v>
      </c>
      <c r="G23" s="21">
        <f t="shared" si="1"/>
        <v>0.99974639094810769</v>
      </c>
      <c r="H23" s="11">
        <v>4</v>
      </c>
      <c r="I23" s="11">
        <v>3</v>
      </c>
      <c r="J23" s="11">
        <f t="shared" si="2"/>
        <v>7</v>
      </c>
      <c r="K23" s="21">
        <f t="shared" si="3"/>
        <v>1.3655872024970737E-4</v>
      </c>
      <c r="L23" s="11">
        <v>0</v>
      </c>
      <c r="M23" s="11">
        <v>0</v>
      </c>
      <c r="N23" s="11">
        <f t="shared" si="4"/>
        <v>0</v>
      </c>
      <c r="O23" s="21">
        <f t="shared" si="5"/>
        <v>0</v>
      </c>
      <c r="P23" s="8">
        <v>0</v>
      </c>
      <c r="Q23" s="8">
        <v>0</v>
      </c>
      <c r="R23" s="8">
        <f t="shared" si="6"/>
        <v>0</v>
      </c>
      <c r="S23" s="21">
        <f t="shared" si="7"/>
        <v>0</v>
      </c>
      <c r="T23" s="8">
        <v>0</v>
      </c>
      <c r="U23" s="8">
        <v>0</v>
      </c>
      <c r="V23" s="8">
        <f t="shared" si="8"/>
        <v>0</v>
      </c>
      <c r="W23" s="21">
        <f t="shared" si="9"/>
        <v>0</v>
      </c>
      <c r="X23" s="8">
        <v>0</v>
      </c>
      <c r="Y23" s="8">
        <v>0</v>
      </c>
      <c r="Z23" s="8">
        <f t="shared" si="10"/>
        <v>0</v>
      </c>
      <c r="AA23" s="21">
        <f t="shared" si="11"/>
        <v>0</v>
      </c>
      <c r="AB23" s="8">
        <v>2</v>
      </c>
      <c r="AC23" s="8">
        <v>4</v>
      </c>
      <c r="AD23" s="8">
        <f t="shared" si="12"/>
        <v>6</v>
      </c>
      <c r="AE23" s="21">
        <f t="shared" si="13"/>
        <v>1.1705033164260632E-4</v>
      </c>
      <c r="AF23" s="8">
        <f t="shared" si="14"/>
        <v>51260</v>
      </c>
    </row>
    <row r="24" spans="1:32" x14ac:dyDescent="0.25">
      <c r="A24" s="3">
        <v>18</v>
      </c>
      <c r="B24" s="5" t="s">
        <v>47</v>
      </c>
      <c r="C24" s="5" t="s">
        <v>48</v>
      </c>
      <c r="D24" s="11">
        <v>19380</v>
      </c>
      <c r="E24" s="11">
        <v>18440</v>
      </c>
      <c r="F24" s="11">
        <f t="shared" si="0"/>
        <v>37820</v>
      </c>
      <c r="G24" s="21">
        <f t="shared" si="1"/>
        <v>0.99778387505276489</v>
      </c>
      <c r="H24" s="11">
        <v>23</v>
      </c>
      <c r="I24" s="11">
        <v>27</v>
      </c>
      <c r="J24" s="11">
        <f t="shared" si="2"/>
        <v>50</v>
      </c>
      <c r="K24" s="21">
        <f t="shared" si="3"/>
        <v>1.3191219924018572E-3</v>
      </c>
      <c r="L24" s="11">
        <v>2</v>
      </c>
      <c r="M24" s="11">
        <v>8</v>
      </c>
      <c r="N24" s="11">
        <f t="shared" si="4"/>
        <v>10</v>
      </c>
      <c r="O24" s="21">
        <f t="shared" si="5"/>
        <v>2.6382439848037149E-4</v>
      </c>
      <c r="P24" s="8">
        <v>0</v>
      </c>
      <c r="Q24" s="8">
        <v>0</v>
      </c>
      <c r="R24" s="8">
        <f t="shared" si="6"/>
        <v>0</v>
      </c>
      <c r="S24" s="21">
        <f t="shared" si="7"/>
        <v>0</v>
      </c>
      <c r="T24" s="8">
        <v>0</v>
      </c>
      <c r="U24" s="8">
        <v>3</v>
      </c>
      <c r="V24" s="8">
        <f t="shared" si="8"/>
        <v>3</v>
      </c>
      <c r="W24" s="21">
        <f t="shared" si="9"/>
        <v>7.9147319544111433E-5</v>
      </c>
      <c r="X24" s="8">
        <v>0</v>
      </c>
      <c r="Y24" s="8">
        <v>0</v>
      </c>
      <c r="Z24" s="8">
        <f t="shared" si="10"/>
        <v>0</v>
      </c>
      <c r="AA24" s="21">
        <f t="shared" si="11"/>
        <v>0</v>
      </c>
      <c r="AB24" s="8">
        <v>12</v>
      </c>
      <c r="AC24" s="8">
        <v>9</v>
      </c>
      <c r="AD24" s="8">
        <f t="shared" si="12"/>
        <v>21</v>
      </c>
      <c r="AE24" s="21">
        <f t="shared" si="13"/>
        <v>5.5403123680878013E-4</v>
      </c>
      <c r="AF24" s="8">
        <f t="shared" si="14"/>
        <v>37904</v>
      </c>
    </row>
    <row r="25" spans="1:32" x14ac:dyDescent="0.25">
      <c r="A25" s="3">
        <v>19</v>
      </c>
      <c r="B25" s="5" t="s">
        <v>49</v>
      </c>
      <c r="C25" s="5" t="s">
        <v>50</v>
      </c>
      <c r="D25" s="11">
        <v>18606</v>
      </c>
      <c r="E25" s="11">
        <v>18174</v>
      </c>
      <c r="F25" s="11">
        <f t="shared" si="0"/>
        <v>36780</v>
      </c>
      <c r="G25" s="21">
        <f t="shared" si="1"/>
        <v>0.99942936333251808</v>
      </c>
      <c r="H25" s="11">
        <v>4</v>
      </c>
      <c r="I25" s="11">
        <v>9</v>
      </c>
      <c r="J25" s="11">
        <f t="shared" si="2"/>
        <v>13</v>
      </c>
      <c r="K25" s="21">
        <f t="shared" si="3"/>
        <v>3.532512703459145E-4</v>
      </c>
      <c r="L25" s="11">
        <v>3</v>
      </c>
      <c r="M25" s="11">
        <v>3</v>
      </c>
      <c r="N25" s="11">
        <f t="shared" si="4"/>
        <v>6</v>
      </c>
      <c r="O25" s="21">
        <f t="shared" si="5"/>
        <v>1.6303904785196053E-4</v>
      </c>
      <c r="P25" s="8">
        <v>0</v>
      </c>
      <c r="Q25" s="8">
        <v>0</v>
      </c>
      <c r="R25" s="8">
        <f t="shared" si="6"/>
        <v>0</v>
      </c>
      <c r="S25" s="21">
        <f t="shared" si="7"/>
        <v>0</v>
      </c>
      <c r="T25" s="8">
        <v>0</v>
      </c>
      <c r="U25" s="8">
        <v>0</v>
      </c>
      <c r="V25" s="8">
        <f t="shared" si="8"/>
        <v>0</v>
      </c>
      <c r="W25" s="21">
        <f t="shared" si="9"/>
        <v>0</v>
      </c>
      <c r="X25" s="8">
        <v>0</v>
      </c>
      <c r="Y25" s="8">
        <v>0</v>
      </c>
      <c r="Z25" s="8">
        <f t="shared" si="10"/>
        <v>0</v>
      </c>
      <c r="AA25" s="21">
        <f t="shared" si="11"/>
        <v>0</v>
      </c>
      <c r="AB25" s="8">
        <v>2</v>
      </c>
      <c r="AC25" s="8">
        <v>0</v>
      </c>
      <c r="AD25" s="8">
        <f t="shared" si="12"/>
        <v>2</v>
      </c>
      <c r="AE25" s="21">
        <f t="shared" si="13"/>
        <v>5.434634928398685E-5</v>
      </c>
      <c r="AF25" s="8">
        <f t="shared" si="14"/>
        <v>36801</v>
      </c>
    </row>
    <row r="26" spans="1:32" x14ac:dyDescent="0.25">
      <c r="A26" s="3">
        <v>20</v>
      </c>
      <c r="B26" s="5" t="s">
        <v>51</v>
      </c>
      <c r="C26" s="5" t="s">
        <v>52</v>
      </c>
      <c r="D26" s="11">
        <v>25179</v>
      </c>
      <c r="E26" s="11">
        <v>24647</v>
      </c>
      <c r="F26" s="11">
        <f t="shared" si="0"/>
        <v>49826</v>
      </c>
      <c r="G26" s="21">
        <f t="shared" si="1"/>
        <v>0.98980909434037223</v>
      </c>
      <c r="H26" s="11">
        <v>133</v>
      </c>
      <c r="I26" s="11">
        <v>127</v>
      </c>
      <c r="J26" s="11">
        <f t="shared" si="2"/>
        <v>260</v>
      </c>
      <c r="K26" s="21">
        <f t="shared" si="3"/>
        <v>5.1649814259321801E-3</v>
      </c>
      <c r="L26" s="11">
        <v>115</v>
      </c>
      <c r="M26" s="11">
        <v>133</v>
      </c>
      <c r="N26" s="11">
        <f t="shared" si="4"/>
        <v>248</v>
      </c>
      <c r="O26" s="21">
        <f t="shared" si="5"/>
        <v>4.926597667812233E-3</v>
      </c>
      <c r="P26" s="8">
        <v>3</v>
      </c>
      <c r="Q26" s="8">
        <v>1</v>
      </c>
      <c r="R26" s="8">
        <f t="shared" si="6"/>
        <v>4</v>
      </c>
      <c r="S26" s="21">
        <f t="shared" si="7"/>
        <v>7.9461252706648918E-5</v>
      </c>
      <c r="T26" s="8">
        <v>0</v>
      </c>
      <c r="U26" s="8">
        <v>1</v>
      </c>
      <c r="V26" s="8">
        <f t="shared" si="8"/>
        <v>1</v>
      </c>
      <c r="W26" s="21">
        <f t="shared" si="9"/>
        <v>1.986531317666223E-5</v>
      </c>
      <c r="X26" s="8">
        <v>0</v>
      </c>
      <c r="Y26" s="8">
        <v>0</v>
      </c>
      <c r="Z26" s="8">
        <f t="shared" si="10"/>
        <v>0</v>
      </c>
      <c r="AA26" s="21">
        <f t="shared" si="11"/>
        <v>0</v>
      </c>
      <c r="AB26" s="8">
        <v>0</v>
      </c>
      <c r="AC26" s="8">
        <v>0</v>
      </c>
      <c r="AD26" s="8">
        <f t="shared" si="12"/>
        <v>0</v>
      </c>
      <c r="AE26" s="21">
        <f t="shared" si="13"/>
        <v>0</v>
      </c>
      <c r="AF26" s="8">
        <f t="shared" si="14"/>
        <v>50339</v>
      </c>
    </row>
    <row r="27" spans="1:32" s="12" customFormat="1" ht="12" x14ac:dyDescent="0.2">
      <c r="A27" s="20" t="s">
        <v>11</v>
      </c>
      <c r="B27" s="20"/>
      <c r="C27" s="20"/>
      <c r="D27" s="22">
        <f>SUM(D7:D26)</f>
        <v>517785</v>
      </c>
      <c r="E27" s="22">
        <f t="shared" ref="E27:AF27" si="15">SUM(E7:E26)</f>
        <v>505315</v>
      </c>
      <c r="F27" s="22">
        <f t="shared" si="15"/>
        <v>1023100</v>
      </c>
      <c r="G27" s="23">
        <f>F27/AF27</f>
        <v>0.99059270964043933</v>
      </c>
      <c r="H27" s="22">
        <f t="shared" si="15"/>
        <v>2557</v>
      </c>
      <c r="I27" s="22">
        <f t="shared" si="15"/>
        <v>2725</v>
      </c>
      <c r="J27" s="22">
        <f t="shared" si="15"/>
        <v>5282</v>
      </c>
      <c r="K27" s="23">
        <f t="shared" si="3"/>
        <v>5.1141732893371129E-3</v>
      </c>
      <c r="L27" s="22">
        <f t="shared" si="15"/>
        <v>1779</v>
      </c>
      <c r="M27" s="22">
        <f t="shared" si="15"/>
        <v>1955</v>
      </c>
      <c r="N27" s="22">
        <f t="shared" si="15"/>
        <v>3734</v>
      </c>
      <c r="O27" s="23">
        <f t="shared" si="5"/>
        <v>3.6153583987854564E-3</v>
      </c>
      <c r="P27" s="22">
        <f t="shared" si="15"/>
        <v>157</v>
      </c>
      <c r="Q27" s="22">
        <f t="shared" si="15"/>
        <v>130</v>
      </c>
      <c r="R27" s="22">
        <f t="shared" si="15"/>
        <v>287</v>
      </c>
      <c r="S27" s="23">
        <f t="shared" si="7"/>
        <v>2.7788105528961599E-4</v>
      </c>
      <c r="T27" s="22">
        <f t="shared" si="15"/>
        <v>132</v>
      </c>
      <c r="U27" s="22">
        <f t="shared" si="15"/>
        <v>138</v>
      </c>
      <c r="V27" s="22">
        <f t="shared" si="15"/>
        <v>270</v>
      </c>
      <c r="W27" s="23">
        <f t="shared" si="9"/>
        <v>2.6142120184040525E-4</v>
      </c>
      <c r="X27" s="22">
        <f t="shared" si="15"/>
        <v>0</v>
      </c>
      <c r="Y27" s="22">
        <f t="shared" si="15"/>
        <v>0</v>
      </c>
      <c r="Z27" s="22">
        <f t="shared" si="15"/>
        <v>0</v>
      </c>
      <c r="AA27" s="23">
        <f t="shared" si="11"/>
        <v>0</v>
      </c>
      <c r="AB27" s="22">
        <f t="shared" si="15"/>
        <v>80</v>
      </c>
      <c r="AC27" s="22">
        <f t="shared" si="15"/>
        <v>63</v>
      </c>
      <c r="AD27" s="22">
        <f t="shared" si="15"/>
        <v>143</v>
      </c>
      <c r="AE27" s="23">
        <f>AD27/AF27</f>
        <v>1.384564143080665E-4</v>
      </c>
      <c r="AF27" s="22">
        <f t="shared" si="15"/>
        <v>1032816</v>
      </c>
    </row>
    <row r="28" spans="1:32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32" x14ac:dyDescent="0.25">
      <c r="A29" s="19" t="s">
        <v>58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</row>
  </sheetData>
  <mergeCells count="15">
    <mergeCell ref="A1:AF1"/>
    <mergeCell ref="A2:AF2"/>
    <mergeCell ref="A4:AF4"/>
    <mergeCell ref="P5:S5"/>
    <mergeCell ref="T5:W5"/>
    <mergeCell ref="X5:AA5"/>
    <mergeCell ref="AB5:AE5"/>
    <mergeCell ref="A28:P28"/>
    <mergeCell ref="A29:P29"/>
    <mergeCell ref="A27:C27"/>
    <mergeCell ref="A5:A6"/>
    <mergeCell ref="B5:C5"/>
    <mergeCell ref="D5:G5"/>
    <mergeCell ref="H5:K5"/>
    <mergeCell ref="L5:O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statistik</dc:creator>
  <cp:lastModifiedBy>statistik</cp:lastModifiedBy>
  <dcterms:created xsi:type="dcterms:W3CDTF">2021-12-08T02:21:28Z</dcterms:created>
  <dcterms:modified xsi:type="dcterms:W3CDTF">2021-12-08T02:44:35Z</dcterms:modified>
</cp:coreProperties>
</file>