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000. SINGLE DATA SYSTEM\RSUD\"/>
    </mc:Choice>
  </mc:AlternateContent>
  <bookViews>
    <workbookView xWindow="-120" yWindow="-120" windowWidth="20730" windowHeight="11310"/>
  </bookViews>
  <sheets>
    <sheet name="2017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7" i="1" l="1"/>
  <c r="N8" i="1"/>
  <c r="N12" i="1"/>
  <c r="N15" i="1"/>
  <c r="N16" i="1"/>
  <c r="N17" i="1"/>
  <c r="N18" i="1"/>
  <c r="N19" i="1"/>
  <c r="N20" i="1"/>
  <c r="N21" i="1"/>
  <c r="N22" i="1"/>
  <c r="N24" i="1"/>
  <c r="N26" i="1"/>
  <c r="N4" i="1"/>
  <c r="F27" i="1"/>
  <c r="G27" i="1"/>
  <c r="H27" i="1"/>
  <c r="I27" i="1"/>
  <c r="J27" i="1"/>
  <c r="K27" i="1"/>
  <c r="L27" i="1"/>
  <c r="M27" i="1"/>
  <c r="D27" i="1"/>
  <c r="E27" i="1"/>
  <c r="C14" i="1"/>
  <c r="N14" i="1" s="1"/>
  <c r="C13" i="1"/>
  <c r="N13" i="1" s="1"/>
  <c r="C12" i="1"/>
  <c r="C23" i="1"/>
  <c r="N23" i="1" s="1"/>
  <c r="C11" i="1"/>
  <c r="N11" i="1" s="1"/>
  <c r="C10" i="1"/>
  <c r="N10" i="1" s="1"/>
  <c r="C9" i="1"/>
  <c r="N9" i="1" s="1"/>
  <c r="C25" i="1"/>
  <c r="N25" i="1" s="1"/>
  <c r="C6" i="1"/>
  <c r="N6" i="1" s="1"/>
  <c r="C5" i="1"/>
  <c r="N5" i="1" s="1"/>
  <c r="B27" i="1"/>
  <c r="C27" i="1" l="1"/>
  <c r="N27" i="1"/>
</calcChain>
</file>

<file path=xl/sharedStrings.xml><?xml version="1.0" encoding="utf-8"?>
<sst xmlns="http://schemas.openxmlformats.org/spreadsheetml/2006/main" count="40" uniqueCount="39">
  <si>
    <t>POLI ANAK</t>
  </si>
  <si>
    <t>POLI BEDAH</t>
  </si>
  <si>
    <t>POLI DALAM</t>
  </si>
  <si>
    <t>POLI GIZI</t>
  </si>
  <si>
    <t>POLI JIWA</t>
  </si>
  <si>
    <t>POLI KANDUNGAN</t>
  </si>
  <si>
    <t>POLI KULIT &amp; KELAMIN</t>
  </si>
  <si>
    <t>POLI MATA</t>
  </si>
  <si>
    <t>POLI REHAB MEDIK</t>
  </si>
  <si>
    <t>POLI SYARAF</t>
  </si>
  <si>
    <t>POLI THT</t>
  </si>
  <si>
    <t>POLI UMUM</t>
  </si>
  <si>
    <t>POLI VCT</t>
  </si>
  <si>
    <t>POLI CST</t>
  </si>
  <si>
    <t>POLI 24 JAM</t>
  </si>
  <si>
    <t>POLI BEDAH ORTHOPEDI</t>
  </si>
  <si>
    <t>POLI EKG</t>
  </si>
  <si>
    <t>POLI AKUPUNGTUR</t>
  </si>
  <si>
    <t>POLI DOTS</t>
  </si>
  <si>
    <t>POLI PARU</t>
  </si>
  <si>
    <t>POLI JANTUNG</t>
  </si>
  <si>
    <t>POLI GIGI UMUM</t>
  </si>
  <si>
    <t>POLI GIGI SPESIALIS</t>
  </si>
  <si>
    <t>POLI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</si>
  <si>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</si>
  <si>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</si>
  <si>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</si>
  <si>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</si>
  <si>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</si>
  <si>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</si>
  <si>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</si>
  <si>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</si>
  <si>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</si>
  <si>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</si>
  <si>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JANUARI</t>
  </si>
  <si>
    <t>FEBRUARI</t>
  </si>
  <si>
    <t>MARET</t>
  </si>
  <si>
    <t xml:space="preserve">JUMLAH KUNJUNGAN PASIEN PER POLIKLINIK TAHUN 2017 </t>
  </si>
  <si>
    <t>Sumber : RSUD dr. H. Soewondo Kabupaten Kendal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</si>
</sst>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2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80" zoomScaleNormal="80" workbookViewId="0">
      <selection activeCell="Q12" sqref="Q12"/>
    </sheetView>
  </sheetViews>
  <sheetFormatPr defaultRowHeight="15" x14ac:dyDescent="0.25"/>
  <cols>
    <col min="1" max="1" width="21.28515625" customWidth="1"/>
    <col min="3" max="3" width="10" customWidth="1"/>
    <col min="4" max="4" width="9.5703125" customWidth="1"/>
    <col min="5" max="5" width="9" customWidth="1"/>
    <col min="6" max="6" width="8" customWidth="1"/>
    <col min="7" max="7" width="8.5703125" customWidth="1"/>
    <col min="8" max="8" width="8.28515625" customWidth="1"/>
    <col min="9" max="9" width="10.7109375" customWidth="1"/>
    <col min="10" max="10" width="11.140625" customWidth="1"/>
    <col min="11" max="11" width="11.28515625" customWidth="1"/>
    <col min="12" max="12" width="12" customWidth="1"/>
    <col min="13" max="13" width="10.7109375" customWidth="1"/>
    <col min="14" max="14" width="10.5703125" customWidth="1"/>
    <col min="15" max="16" width="12.5703125" customWidth="1"/>
  </cols>
  <sheetData>
    <row r="1" spans="1:15" x14ac:dyDescent="0.25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x14ac:dyDescent="0.25">
      <c r="A3" s="4" t="s">
        <v>23</v>
      </c>
      <c r="B3" s="4" t="s">
        <v>34</v>
      </c>
      <c r="C3" s="4" t="s">
        <v>35</v>
      </c>
      <c r="D3" s="4" t="s">
        <v>36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4" t="s">
        <v>29</v>
      </c>
      <c r="K3" s="4" t="s">
        <v>30</v>
      </c>
      <c r="L3" s="4" t="s">
        <v>31</v>
      </c>
      <c r="M3" s="4" t="s">
        <v>32</v>
      </c>
      <c r="N3" s="4" t="s">
        <v>33</v>
      </c>
      <c r="O3" s="1"/>
    </row>
    <row r="4" spans="1:15" x14ac:dyDescent="0.25">
      <c r="A4" s="5" t="s">
        <v>0</v>
      </c>
      <c r="B4" s="7">
        <v>406</v>
      </c>
      <c r="C4" s="7">
        <v>397</v>
      </c>
      <c r="D4" s="7">
        <v>495</v>
      </c>
      <c r="E4" s="7">
        <v>432</v>
      </c>
      <c r="F4" s="7">
        <v>460</v>
      </c>
      <c r="G4" s="7">
        <v>249</v>
      </c>
      <c r="H4" s="7">
        <v>408</v>
      </c>
      <c r="I4" s="7">
        <v>454</v>
      </c>
      <c r="J4" s="7">
        <v>383</v>
      </c>
      <c r="K4" s="7">
        <v>524</v>
      </c>
      <c r="L4" s="7">
        <v>523</v>
      </c>
      <c r="M4" s="7">
        <v>416</v>
      </c>
      <c r="N4" s="7">
        <f>SUM(B4:M4)</f>
        <v>5147</v>
      </c>
      <c r="O4" s="1"/>
    </row>
    <row r="5" spans="1:15" x14ac:dyDescent="0.25">
      <c r="A5" s="5" t="s">
        <v>1</v>
      </c>
      <c r="B5" s="7">
        <v>1046</v>
      </c>
      <c r="C5" s="7">
        <f>68+797</f>
        <v>865</v>
      </c>
      <c r="D5" s="7">
        <v>951</v>
      </c>
      <c r="E5" s="7">
        <v>855</v>
      </c>
      <c r="F5" s="7">
        <v>861</v>
      </c>
      <c r="G5" s="7">
        <v>541</v>
      </c>
      <c r="H5" s="7">
        <v>1140</v>
      </c>
      <c r="I5" s="7">
        <v>985</v>
      </c>
      <c r="J5" s="7">
        <v>877</v>
      </c>
      <c r="K5" s="7">
        <v>996</v>
      </c>
      <c r="L5" s="7">
        <v>837</v>
      </c>
      <c r="M5" s="7">
        <v>721</v>
      </c>
      <c r="N5" s="7">
        <f t="shared" ref="N5:N26" si="0">SUM(B5:M5)</f>
        <v>10675</v>
      </c>
      <c r="O5" s="1"/>
    </row>
    <row r="6" spans="1:15" x14ac:dyDescent="0.25">
      <c r="A6" s="5" t="s">
        <v>2</v>
      </c>
      <c r="B6" s="7">
        <v>3166</v>
      </c>
      <c r="C6" s="7">
        <f>47+2857</f>
        <v>2904</v>
      </c>
      <c r="D6" s="7">
        <v>3351</v>
      </c>
      <c r="E6" s="7">
        <v>2968</v>
      </c>
      <c r="F6" s="7">
        <v>3226</v>
      </c>
      <c r="G6" s="7">
        <v>2209</v>
      </c>
      <c r="H6" s="7">
        <v>3239</v>
      </c>
      <c r="I6" s="7">
        <v>3229</v>
      </c>
      <c r="J6" s="7">
        <v>3027</v>
      </c>
      <c r="K6" s="7">
        <v>3342</v>
      </c>
      <c r="L6" s="7">
        <v>3324</v>
      </c>
      <c r="M6" s="7">
        <v>3148</v>
      </c>
      <c r="N6" s="7">
        <f t="shared" si="0"/>
        <v>37133</v>
      </c>
      <c r="O6" s="1"/>
    </row>
    <row r="7" spans="1:15" x14ac:dyDescent="0.25">
      <c r="A7" s="5" t="s">
        <v>3</v>
      </c>
      <c r="B7" s="7">
        <v>1</v>
      </c>
      <c r="C7" s="7">
        <v>2</v>
      </c>
      <c r="D7" s="7">
        <v>3</v>
      </c>
      <c r="E7" s="7">
        <v>1</v>
      </c>
      <c r="F7" s="7">
        <v>0</v>
      </c>
      <c r="G7" s="7">
        <v>2</v>
      </c>
      <c r="H7" s="7">
        <v>1</v>
      </c>
      <c r="I7" s="7">
        <v>1</v>
      </c>
      <c r="J7" s="7">
        <v>0</v>
      </c>
      <c r="K7" s="7">
        <v>3</v>
      </c>
      <c r="L7" s="7">
        <v>0</v>
      </c>
      <c r="M7" s="7">
        <v>0</v>
      </c>
      <c r="N7" s="7">
        <f t="shared" si="0"/>
        <v>14</v>
      </c>
      <c r="O7" s="1"/>
    </row>
    <row r="8" spans="1:15" x14ac:dyDescent="0.25">
      <c r="A8" s="5" t="s">
        <v>4</v>
      </c>
      <c r="B8" s="7">
        <v>548</v>
      </c>
      <c r="C8" s="7">
        <v>539</v>
      </c>
      <c r="D8" s="7">
        <v>567</v>
      </c>
      <c r="E8" s="7">
        <v>611</v>
      </c>
      <c r="F8" s="7">
        <v>731</v>
      </c>
      <c r="G8" s="7">
        <v>480</v>
      </c>
      <c r="H8" s="7">
        <v>667</v>
      </c>
      <c r="I8" s="7">
        <v>690</v>
      </c>
      <c r="J8" s="7">
        <v>580</v>
      </c>
      <c r="K8" s="7">
        <v>706</v>
      </c>
      <c r="L8" s="7">
        <v>664</v>
      </c>
      <c r="M8" s="7">
        <v>612</v>
      </c>
      <c r="N8" s="7">
        <f t="shared" si="0"/>
        <v>7395</v>
      </c>
      <c r="O8" s="1"/>
    </row>
    <row r="9" spans="1:15" x14ac:dyDescent="0.25">
      <c r="A9" s="5" t="s">
        <v>5</v>
      </c>
      <c r="B9" s="7">
        <v>420</v>
      </c>
      <c r="C9" s="7">
        <f>35+419</f>
        <v>454</v>
      </c>
      <c r="D9" s="7">
        <v>489</v>
      </c>
      <c r="E9" s="7">
        <v>407</v>
      </c>
      <c r="F9" s="7">
        <v>502</v>
      </c>
      <c r="G9" s="7">
        <v>319</v>
      </c>
      <c r="H9" s="7">
        <v>527</v>
      </c>
      <c r="I9" s="7">
        <v>502</v>
      </c>
      <c r="J9" s="7">
        <v>428</v>
      </c>
      <c r="K9" s="7">
        <v>489</v>
      </c>
      <c r="L9" s="7">
        <v>493</v>
      </c>
      <c r="M9" s="7">
        <v>482</v>
      </c>
      <c r="N9" s="7">
        <f t="shared" si="0"/>
        <v>5512</v>
      </c>
      <c r="O9" s="1"/>
    </row>
    <row r="10" spans="1:15" x14ac:dyDescent="0.25">
      <c r="A10" s="5" t="s">
        <v>6</v>
      </c>
      <c r="B10" s="7">
        <v>277</v>
      </c>
      <c r="C10" s="7">
        <f>29+215</f>
        <v>244</v>
      </c>
      <c r="D10" s="7">
        <v>265</v>
      </c>
      <c r="E10" s="7">
        <v>277</v>
      </c>
      <c r="F10" s="7">
        <v>275</v>
      </c>
      <c r="G10" s="7">
        <v>169</v>
      </c>
      <c r="H10" s="7">
        <v>324</v>
      </c>
      <c r="I10" s="7">
        <v>309</v>
      </c>
      <c r="J10" s="7">
        <v>232</v>
      </c>
      <c r="K10" s="7">
        <v>239</v>
      </c>
      <c r="L10" s="7">
        <v>196</v>
      </c>
      <c r="M10" s="7">
        <v>215</v>
      </c>
      <c r="N10" s="7">
        <f t="shared" si="0"/>
        <v>3022</v>
      </c>
      <c r="O10" s="1"/>
    </row>
    <row r="11" spans="1:15" x14ac:dyDescent="0.25">
      <c r="A11" s="5" t="s">
        <v>7</v>
      </c>
      <c r="B11" s="7">
        <v>1369</v>
      </c>
      <c r="C11" s="7">
        <f>27+1240</f>
        <v>1267</v>
      </c>
      <c r="D11" s="7">
        <v>1509</v>
      </c>
      <c r="E11" s="7">
        <v>1261</v>
      </c>
      <c r="F11" s="7">
        <v>1280</v>
      </c>
      <c r="G11" s="7">
        <v>789</v>
      </c>
      <c r="H11" s="7">
        <v>1590</v>
      </c>
      <c r="I11" s="7">
        <v>1616</v>
      </c>
      <c r="J11" s="7">
        <v>1317</v>
      </c>
      <c r="K11" s="7">
        <v>1782</v>
      </c>
      <c r="L11" s="7">
        <v>1520</v>
      </c>
      <c r="M11" s="7">
        <v>1333</v>
      </c>
      <c r="N11" s="7">
        <f t="shared" si="0"/>
        <v>16633</v>
      </c>
      <c r="O11" s="1"/>
    </row>
    <row r="12" spans="1:15" x14ac:dyDescent="0.25">
      <c r="A12" s="5" t="s">
        <v>8</v>
      </c>
      <c r="B12" s="7">
        <v>1104</v>
      </c>
      <c r="C12" s="7">
        <f>297+592</f>
        <v>889</v>
      </c>
      <c r="D12" s="7">
        <v>1217</v>
      </c>
      <c r="E12" s="7">
        <v>1046</v>
      </c>
      <c r="F12" s="7">
        <v>947</v>
      </c>
      <c r="G12" s="7">
        <v>626</v>
      </c>
      <c r="H12" s="7">
        <v>871</v>
      </c>
      <c r="I12" s="7">
        <v>1005</v>
      </c>
      <c r="J12" s="7">
        <v>963</v>
      </c>
      <c r="K12" s="7">
        <v>1047</v>
      </c>
      <c r="L12" s="7">
        <v>1112</v>
      </c>
      <c r="M12" s="7">
        <v>1011</v>
      </c>
      <c r="N12" s="7">
        <f t="shared" si="0"/>
        <v>11838</v>
      </c>
      <c r="O12" s="1"/>
    </row>
    <row r="13" spans="1:15" x14ac:dyDescent="0.25">
      <c r="A13" s="5" t="s">
        <v>9</v>
      </c>
      <c r="B13" s="7">
        <v>910</v>
      </c>
      <c r="C13" s="7">
        <f>37+872</f>
        <v>909</v>
      </c>
      <c r="D13" s="7">
        <v>1044</v>
      </c>
      <c r="E13" s="7">
        <v>989</v>
      </c>
      <c r="F13" s="7">
        <v>1007</v>
      </c>
      <c r="G13" s="7">
        <v>692</v>
      </c>
      <c r="H13" s="7">
        <v>930</v>
      </c>
      <c r="I13" s="7">
        <v>1083</v>
      </c>
      <c r="J13" s="7">
        <v>1007</v>
      </c>
      <c r="K13" s="7">
        <v>1121</v>
      </c>
      <c r="L13" s="7">
        <v>1091</v>
      </c>
      <c r="M13" s="7">
        <v>1129</v>
      </c>
      <c r="N13" s="7">
        <f t="shared" si="0"/>
        <v>11912</v>
      </c>
      <c r="O13" s="1"/>
    </row>
    <row r="14" spans="1:15" x14ac:dyDescent="0.25">
      <c r="A14" s="5" t="s">
        <v>10</v>
      </c>
      <c r="B14" s="7">
        <v>518</v>
      </c>
      <c r="C14" s="7">
        <f>58+394</f>
        <v>452</v>
      </c>
      <c r="D14" s="7">
        <v>528</v>
      </c>
      <c r="E14" s="7">
        <v>504</v>
      </c>
      <c r="F14" s="7">
        <v>457</v>
      </c>
      <c r="G14" s="7">
        <v>212</v>
      </c>
      <c r="H14" s="7">
        <v>452</v>
      </c>
      <c r="I14" s="7">
        <v>474</v>
      </c>
      <c r="J14" s="7">
        <v>461</v>
      </c>
      <c r="K14" s="7">
        <v>548</v>
      </c>
      <c r="L14" s="7">
        <v>570</v>
      </c>
      <c r="M14" s="7">
        <v>416</v>
      </c>
      <c r="N14" s="7">
        <f t="shared" si="0"/>
        <v>5592</v>
      </c>
      <c r="O14" s="1"/>
    </row>
    <row r="15" spans="1:15" x14ac:dyDescent="0.25">
      <c r="A15" s="5" t="s">
        <v>11</v>
      </c>
      <c r="B15" s="7">
        <v>161</v>
      </c>
      <c r="C15" s="7">
        <v>77</v>
      </c>
      <c r="D15" s="7">
        <v>442</v>
      </c>
      <c r="E15" s="7">
        <v>286</v>
      </c>
      <c r="F15" s="7">
        <v>182</v>
      </c>
      <c r="G15" s="7">
        <v>91</v>
      </c>
      <c r="H15" s="7">
        <v>119</v>
      </c>
      <c r="I15" s="7">
        <v>86</v>
      </c>
      <c r="J15" s="7">
        <v>50</v>
      </c>
      <c r="K15" s="7">
        <v>175</v>
      </c>
      <c r="L15" s="7">
        <v>1570</v>
      </c>
      <c r="M15" s="7">
        <v>120</v>
      </c>
      <c r="N15" s="7">
        <f t="shared" si="0"/>
        <v>3359</v>
      </c>
      <c r="O15" s="1"/>
    </row>
    <row r="16" spans="1:15" x14ac:dyDescent="0.25">
      <c r="A16" s="5" t="s">
        <v>12</v>
      </c>
      <c r="B16" s="7">
        <v>36</v>
      </c>
      <c r="C16" s="7">
        <v>58</v>
      </c>
      <c r="D16" s="7">
        <v>48</v>
      </c>
      <c r="E16" s="7">
        <v>42</v>
      </c>
      <c r="F16" s="7">
        <v>41</v>
      </c>
      <c r="G16" s="7">
        <v>42</v>
      </c>
      <c r="H16" s="7">
        <v>43</v>
      </c>
      <c r="I16" s="7">
        <v>48</v>
      </c>
      <c r="J16" s="7">
        <v>50</v>
      </c>
      <c r="K16" s="7">
        <v>42</v>
      </c>
      <c r="L16" s="7">
        <v>47</v>
      </c>
      <c r="M16" s="7">
        <v>44</v>
      </c>
      <c r="N16" s="7">
        <f t="shared" si="0"/>
        <v>541</v>
      </c>
      <c r="O16" s="1"/>
    </row>
    <row r="17" spans="1:15" x14ac:dyDescent="0.25">
      <c r="A17" s="5" t="s">
        <v>13</v>
      </c>
      <c r="B17" s="7">
        <v>7</v>
      </c>
      <c r="C17" s="7">
        <v>1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f t="shared" si="0"/>
        <v>10</v>
      </c>
      <c r="O17" s="1"/>
    </row>
    <row r="18" spans="1:15" x14ac:dyDescent="0.25">
      <c r="A18" s="5" t="s">
        <v>14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8128</v>
      </c>
      <c r="H18" s="7">
        <v>1216</v>
      </c>
      <c r="I18" s="7">
        <v>0</v>
      </c>
      <c r="J18" s="7">
        <v>0</v>
      </c>
      <c r="K18" s="7">
        <v>0</v>
      </c>
      <c r="L18" s="7">
        <v>0</v>
      </c>
      <c r="M18" s="7">
        <v>512</v>
      </c>
      <c r="N18" s="7">
        <f t="shared" si="0"/>
        <v>9856</v>
      </c>
      <c r="O18" s="1"/>
    </row>
    <row r="19" spans="1:15" x14ac:dyDescent="0.25">
      <c r="A19" s="5" t="s">
        <v>15</v>
      </c>
      <c r="B19" s="7">
        <v>344</v>
      </c>
      <c r="C19" s="7">
        <v>267</v>
      </c>
      <c r="D19" s="7">
        <v>375</v>
      </c>
      <c r="E19" s="7">
        <v>322</v>
      </c>
      <c r="F19" s="7">
        <v>338</v>
      </c>
      <c r="G19" s="7">
        <v>244</v>
      </c>
      <c r="H19" s="7">
        <v>375</v>
      </c>
      <c r="I19" s="7">
        <v>370</v>
      </c>
      <c r="J19" s="7">
        <v>336</v>
      </c>
      <c r="K19" s="7">
        <v>354</v>
      </c>
      <c r="L19" s="7">
        <v>366</v>
      </c>
      <c r="M19" s="7">
        <v>318</v>
      </c>
      <c r="N19" s="7">
        <f t="shared" si="0"/>
        <v>4009</v>
      </c>
      <c r="O19" s="1"/>
    </row>
    <row r="20" spans="1:15" x14ac:dyDescent="0.25">
      <c r="A20" s="5" t="s">
        <v>16</v>
      </c>
      <c r="B20" s="7">
        <v>322</v>
      </c>
      <c r="C20" s="7">
        <v>292</v>
      </c>
      <c r="D20" s="7">
        <v>320</v>
      </c>
      <c r="E20" s="7">
        <v>216</v>
      </c>
      <c r="F20" s="7">
        <v>249</v>
      </c>
      <c r="G20" s="7">
        <v>128</v>
      </c>
      <c r="H20" s="7">
        <v>308</v>
      </c>
      <c r="I20" s="7">
        <v>276</v>
      </c>
      <c r="J20" s="7">
        <v>257</v>
      </c>
      <c r="K20" s="7">
        <v>327</v>
      </c>
      <c r="L20" s="7">
        <v>284</v>
      </c>
      <c r="M20" s="7">
        <v>236</v>
      </c>
      <c r="N20" s="7">
        <f t="shared" si="0"/>
        <v>3215</v>
      </c>
      <c r="O20" s="1"/>
    </row>
    <row r="21" spans="1:15" x14ac:dyDescent="0.25">
      <c r="A21" s="5" t="s">
        <v>17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f t="shared" si="0"/>
        <v>0</v>
      </c>
      <c r="O21" s="1"/>
    </row>
    <row r="22" spans="1:15" x14ac:dyDescent="0.25">
      <c r="A22" s="5" t="s">
        <v>18</v>
      </c>
      <c r="B22" s="7">
        <v>32</v>
      </c>
      <c r="C22" s="7">
        <v>36</v>
      </c>
      <c r="D22" s="7">
        <v>44</v>
      </c>
      <c r="E22" s="7">
        <v>86</v>
      </c>
      <c r="F22" s="7">
        <v>68</v>
      </c>
      <c r="G22" s="7">
        <v>32</v>
      </c>
      <c r="H22" s="7">
        <v>32</v>
      </c>
      <c r="I22" s="7">
        <v>22</v>
      </c>
      <c r="J22" s="7">
        <v>10</v>
      </c>
      <c r="K22" s="7">
        <v>28</v>
      </c>
      <c r="L22" s="7">
        <v>37</v>
      </c>
      <c r="M22" s="7">
        <v>27</v>
      </c>
      <c r="N22" s="7">
        <f t="shared" si="0"/>
        <v>454</v>
      </c>
      <c r="O22" s="1"/>
    </row>
    <row r="23" spans="1:15" x14ac:dyDescent="0.25">
      <c r="A23" s="5" t="s">
        <v>19</v>
      </c>
      <c r="B23" s="7">
        <v>146</v>
      </c>
      <c r="C23" s="7">
        <f>26+134</f>
        <v>160</v>
      </c>
      <c r="D23" s="7">
        <v>210</v>
      </c>
      <c r="E23" s="7">
        <v>130</v>
      </c>
      <c r="F23" s="7">
        <v>159</v>
      </c>
      <c r="G23" s="7">
        <v>124</v>
      </c>
      <c r="H23" s="7">
        <v>172</v>
      </c>
      <c r="I23" s="7">
        <v>270</v>
      </c>
      <c r="J23" s="7">
        <v>239</v>
      </c>
      <c r="K23" s="7">
        <v>148</v>
      </c>
      <c r="L23" s="7">
        <v>186</v>
      </c>
      <c r="M23" s="7">
        <v>176</v>
      </c>
      <c r="N23" s="7">
        <f t="shared" si="0"/>
        <v>2120</v>
      </c>
      <c r="O23" s="1"/>
    </row>
    <row r="24" spans="1:15" x14ac:dyDescent="0.25">
      <c r="A24" s="5" t="s">
        <v>20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f t="shared" si="0"/>
        <v>0</v>
      </c>
      <c r="O24" s="1"/>
    </row>
    <row r="25" spans="1:15" x14ac:dyDescent="0.25">
      <c r="A25" s="5" t="s">
        <v>21</v>
      </c>
      <c r="B25" s="7">
        <v>604</v>
      </c>
      <c r="C25" s="7">
        <f>38+551</f>
        <v>589</v>
      </c>
      <c r="D25" s="7">
        <v>631</v>
      </c>
      <c r="E25" s="7">
        <v>511</v>
      </c>
      <c r="F25" s="7">
        <v>644</v>
      </c>
      <c r="G25" s="7">
        <v>368</v>
      </c>
      <c r="H25" s="7">
        <v>783</v>
      </c>
      <c r="I25" s="7">
        <v>783</v>
      </c>
      <c r="J25" s="7">
        <v>719</v>
      </c>
      <c r="K25" s="7">
        <v>815</v>
      </c>
      <c r="L25" s="7">
        <v>782</v>
      </c>
      <c r="M25" s="7">
        <v>660</v>
      </c>
      <c r="N25" s="7">
        <f t="shared" si="0"/>
        <v>7889</v>
      </c>
      <c r="O25" s="1"/>
    </row>
    <row r="26" spans="1:15" x14ac:dyDescent="0.25">
      <c r="A26" s="5" t="s">
        <v>22</v>
      </c>
      <c r="B26" s="7">
        <v>11</v>
      </c>
      <c r="C26" s="7">
        <v>8</v>
      </c>
      <c r="D26" s="7">
        <v>8</v>
      </c>
      <c r="E26" s="7">
        <v>4</v>
      </c>
      <c r="F26" s="7">
        <v>6</v>
      </c>
      <c r="G26" s="7"/>
      <c r="H26" s="7">
        <v>8</v>
      </c>
      <c r="I26" s="7">
        <v>2</v>
      </c>
      <c r="J26" s="7"/>
      <c r="K26" s="7">
        <v>1</v>
      </c>
      <c r="L26" s="7">
        <v>1</v>
      </c>
      <c r="M26" s="7">
        <v>1</v>
      </c>
      <c r="N26" s="7">
        <f t="shared" si="0"/>
        <v>50</v>
      </c>
      <c r="O26" s="1"/>
    </row>
    <row r="27" spans="1:15" x14ac:dyDescent="0.25">
      <c r="A27" s="6" t="s">
        <v>33</v>
      </c>
      <c r="B27" s="7">
        <f>SUM(B4:B26)</f>
        <v>11428</v>
      </c>
      <c r="C27" s="7">
        <f t="shared" ref="C27:E27" si="1">SUM(C4:C26)</f>
        <v>10410</v>
      </c>
      <c r="D27" s="7">
        <f t="shared" si="1"/>
        <v>12497</v>
      </c>
      <c r="E27" s="7">
        <f t="shared" si="1"/>
        <v>10948</v>
      </c>
      <c r="F27" s="7">
        <f t="shared" ref="F27" si="2">SUM(F4:F26)</f>
        <v>11435</v>
      </c>
      <c r="G27" s="7">
        <f t="shared" ref="G27" si="3">SUM(G4:G26)</f>
        <v>15445</v>
      </c>
      <c r="H27" s="7">
        <f t="shared" ref="H27" si="4">SUM(H4:H26)</f>
        <v>13205</v>
      </c>
      <c r="I27" s="7">
        <f t="shared" ref="I27" si="5">SUM(I4:I26)</f>
        <v>12205</v>
      </c>
      <c r="J27" s="7">
        <f t="shared" ref="J27" si="6">SUM(J4:J26)</f>
        <v>10936</v>
      </c>
      <c r="K27" s="7">
        <f t="shared" ref="K27" si="7">SUM(K4:K26)</f>
        <v>12687</v>
      </c>
      <c r="L27" s="7">
        <f t="shared" ref="L27" si="8">SUM(L4:L26)</f>
        <v>13603</v>
      </c>
      <c r="M27" s="7">
        <f t="shared" ref="M27" si="9">SUM(M4:M26)</f>
        <v>11577</v>
      </c>
      <c r="N27" s="7">
        <f t="shared" ref="N27" si="10">SUM(N4:N26)</f>
        <v>146376</v>
      </c>
      <c r="O27" s="1"/>
    </row>
    <row r="28" spans="1:15" x14ac:dyDescent="0.25">
      <c r="A28" s="8" t="s">
        <v>38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</sheetData>
  <mergeCells count="2">
    <mergeCell ref="A28:N28"/>
    <mergeCell ref="A1:N1"/>
  </mergeCells>
  <pageMargins left="0.7" right="0.7" top="0.75" bottom="0.75" header="0.3" footer="0.3"/>
  <pageSetup paperSize="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2019-05-29T04:18:32Z</cp:lastPrinted>
  <dcterms:created xsi:type="dcterms:W3CDTF">2019-05-13T03:55:54Z</dcterms:created>
  <dcterms:modified xsi:type="dcterms:W3CDTF">2019-05-31T01:16:30Z</dcterms:modified>
</cp:coreProperties>
</file>