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2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7" i="1"/>
  <c r="L2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7" i="1"/>
  <c r="J7" i="1"/>
  <c r="J2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H2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7" i="1"/>
  <c r="F2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7" i="1"/>
  <c r="D2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7" i="1"/>
  <c r="M27" i="1"/>
  <c r="K27" i="1"/>
  <c r="I27" i="1"/>
  <c r="G27" i="1"/>
  <c r="E27" i="1"/>
  <c r="C27" i="1"/>
</calcChain>
</file>

<file path=xl/sharedStrings.xml><?xml version="1.0" encoding="utf-8"?>
<sst xmlns="http://schemas.openxmlformats.org/spreadsheetml/2006/main" count="46" uniqueCount="32">
  <si>
    <t>Kabupaten/Kota : 33.24 KENDAL</t>
  </si>
  <si>
    <t>Pindah Antar Kab./Kota</t>
  </si>
  <si>
    <t>Datang Antar Kab./Kota</t>
  </si>
  <si>
    <t>Pria</t>
  </si>
  <si>
    <t>Wanita</t>
  </si>
  <si>
    <t>Jumlah</t>
  </si>
  <si>
    <t>Nama</t>
  </si>
  <si>
    <t>%</t>
  </si>
  <si>
    <t>Kecamatan</t>
  </si>
  <si>
    <t>PLANTUNGAN</t>
  </si>
  <si>
    <t>PAGERUYUNG</t>
  </si>
  <si>
    <t>SUKOREJO</t>
  </si>
  <si>
    <t>PATEAN</t>
  </si>
  <si>
    <t>SINGOROJO</t>
  </si>
  <si>
    <t>LIMBANGAN</t>
  </si>
  <si>
    <t>BOJA</t>
  </si>
  <si>
    <t>KALIWUNGU</t>
  </si>
  <si>
    <t>BRANGSONG</t>
  </si>
  <si>
    <t>PEGANDON</t>
  </si>
  <si>
    <t>GEMUH</t>
  </si>
  <si>
    <t>WELERI</t>
  </si>
  <si>
    <t>CEPIRING</t>
  </si>
  <si>
    <t>PATEBON</t>
  </si>
  <si>
    <t>KENDAL</t>
  </si>
  <si>
    <t>ROWOSARI</t>
  </si>
  <si>
    <t>KANGKUNG</t>
  </si>
  <si>
    <t>RINGINARUM</t>
  </si>
  <si>
    <t>NGAMPEL</t>
  </si>
  <si>
    <t>KALIWUNGU SELATAN</t>
  </si>
  <si>
    <t>No</t>
  </si>
  <si>
    <t>Jumlah Perpindahan dan Kedatangan Penduduk Antar Kab./Kota per Kecamatan Semester 1 Tahun 2021</t>
  </si>
  <si>
    <t>Sumber : Dinas Kependudukan dan Pencatatan Sipil Kabupaten Kendal, Semester 1 Tahun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</si>
</sst>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73A7FC"/>
      </patternFill>
    </fill>
    <fill>
      <patternFill patternType="solid">
        <fgColor rgb="FFFFDA46"/>
      </patternFill>
    </fill>
    <fill>
      <patternFill patternType="solid">
        <fgColor rgb="FFDD92E6"/>
      </patternFill>
    </fill>
    <fill>
      <patternFill patternType="solid">
        <fgColor rgb="FFB9D2FD"/>
      </patternFill>
    </fill>
    <fill>
      <patternFill patternType="solid">
        <fgColor rgb="FF8080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2" fillId="6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right" vertical="top"/>
    </xf>
    <xf numFmtId="0" fontId="3" fillId="0" borderId="0" xfId="0" applyFont="1"/>
    <xf numFmtId="1" fontId="2" fillId="0" borderId="2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0" fontId="5" fillId="0" borderId="0" xfId="0" applyFont="1"/>
    <xf numFmtId="0" fontId="2" fillId="6" borderId="2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right" vertical="top"/>
    </xf>
    <xf numFmtId="0" fontId="2" fillId="6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1" fontId="1" fillId="2" borderId="2" xfId="0" applyNumberFormat="1" applyFont="1" applyFill="1" applyBorder="1" applyAlignment="1">
      <alignment horizontal="right" vertical="top"/>
    </xf>
    <xf numFmtId="1" fontId="1" fillId="2" borderId="1" xfId="0" applyNumberFormat="1" applyFont="1" applyFill="1" applyBorder="1" applyAlignment="1">
      <alignment horizontal="right" vertical="top"/>
    </xf>
    <xf numFmtId="1" fontId="1" fillId="4" borderId="1" xfId="0" applyNumberFormat="1" applyFont="1" applyFill="1" applyBorder="1" applyAlignment="1">
      <alignment horizontal="right" vertical="top"/>
    </xf>
    <xf numFmtId="10" fontId="1" fillId="2" borderId="1" xfId="0" applyNumberFormat="1" applyFont="1" applyFill="1" applyBorder="1" applyAlignment="1">
      <alignment horizontal="right" vertical="top"/>
    </xf>
    <xf numFmtId="10" fontId="2" fillId="0" borderId="1" xfId="1" applyNumberFormat="1" applyFont="1" applyBorder="1" applyAlignment="1">
      <alignment horizontal="right" vertical="top"/>
    </xf>
    <xf numFmtId="10" fontId="1" fillId="2" borderId="1" xfId="1" applyNumberFormat="1" applyFont="1" applyFill="1" applyBorder="1" applyAlignment="1">
      <alignment horizontal="right" vertical="top"/>
    </xf>
    <xf numFmtId="9" fontId="1" fillId="2" borderId="1" xfId="0" applyNumberFormat="1" applyFont="1" applyFill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E1" workbookViewId="0">
      <selection activeCell="M33" sqref="M33"/>
    </sheetView>
  </sheetViews>
  <sheetFormatPr defaultColWidth="7" defaultRowHeight="12" x14ac:dyDescent="0.2"/>
  <cols>
    <col min="1" max="1" width="7" style="6"/>
    <col min="2" max="2" width="19.5703125" style="6" customWidth="1"/>
    <col min="3" max="14" width="9.5703125" style="6" customWidth="1"/>
    <col min="15" max="16384" width="7" style="6"/>
  </cols>
  <sheetData>
    <row r="1" spans="1:14" x14ac:dyDescent="0.2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">
      <c r="A4" s="20" t="s">
        <v>29</v>
      </c>
      <c r="B4" s="20"/>
      <c r="C4" s="23" t="s">
        <v>1</v>
      </c>
      <c r="D4" s="23"/>
      <c r="E4" s="23"/>
      <c r="F4" s="23"/>
      <c r="G4" s="23"/>
      <c r="H4" s="23"/>
      <c r="I4" s="23" t="s">
        <v>2</v>
      </c>
      <c r="J4" s="23"/>
      <c r="K4" s="23"/>
      <c r="L4" s="23"/>
      <c r="M4" s="23"/>
      <c r="N4" s="23"/>
    </row>
    <row r="5" spans="1:14" x14ac:dyDescent="0.2">
      <c r="A5" s="21"/>
      <c r="B5" s="22"/>
      <c r="C5" s="11" t="s">
        <v>3</v>
      </c>
      <c r="D5" s="12"/>
      <c r="E5" s="16" t="s">
        <v>4</v>
      </c>
      <c r="F5" s="16"/>
      <c r="G5" s="17" t="s">
        <v>5</v>
      </c>
      <c r="H5" s="17"/>
      <c r="I5" s="16" t="s">
        <v>3</v>
      </c>
      <c r="J5" s="16"/>
      <c r="K5" s="16" t="s">
        <v>4</v>
      </c>
      <c r="L5" s="16"/>
      <c r="M5" s="17" t="s">
        <v>5</v>
      </c>
      <c r="N5" s="17"/>
    </row>
    <row r="6" spans="1:14" x14ac:dyDescent="0.2">
      <c r="A6" s="21"/>
      <c r="B6" s="9" t="s">
        <v>6</v>
      </c>
      <c r="C6" s="1" t="s">
        <v>5</v>
      </c>
      <c r="D6" s="1" t="s">
        <v>7</v>
      </c>
      <c r="E6" s="1" t="s">
        <v>5</v>
      </c>
      <c r="F6" s="1" t="s">
        <v>7</v>
      </c>
      <c r="G6" s="2" t="s">
        <v>8</v>
      </c>
      <c r="H6" s="2" t="s">
        <v>7</v>
      </c>
      <c r="I6" s="1" t="s">
        <v>5</v>
      </c>
      <c r="J6" s="1" t="s">
        <v>7</v>
      </c>
      <c r="K6" s="1" t="s">
        <v>5</v>
      </c>
      <c r="L6" s="1" t="s">
        <v>7</v>
      </c>
      <c r="M6" s="2" t="s">
        <v>8</v>
      </c>
      <c r="N6" s="2" t="s">
        <v>7</v>
      </c>
    </row>
    <row r="7" spans="1:14" x14ac:dyDescent="0.2">
      <c r="A7" s="3">
        <v>1</v>
      </c>
      <c r="B7" s="4" t="s">
        <v>9</v>
      </c>
      <c r="C7" s="7">
        <v>29</v>
      </c>
      <c r="D7" s="28">
        <f>C7/G7</f>
        <v>0.39726027397260272</v>
      </c>
      <c r="E7" s="5">
        <v>44</v>
      </c>
      <c r="F7" s="28">
        <f>E7/G7</f>
        <v>0.60273972602739723</v>
      </c>
      <c r="G7" s="5">
        <v>73</v>
      </c>
      <c r="H7" s="28">
        <f>G7/$G$27</f>
        <v>3.2329495128432244E-2</v>
      </c>
      <c r="I7" s="5">
        <v>20</v>
      </c>
      <c r="J7" s="28">
        <f>I7/M7</f>
        <v>0.43478260869565216</v>
      </c>
      <c r="K7" s="5">
        <v>26</v>
      </c>
      <c r="L7" s="28">
        <f>K7/M7</f>
        <v>0.56521739130434778</v>
      </c>
      <c r="M7" s="5">
        <v>46</v>
      </c>
      <c r="N7" s="28">
        <f>M7/$M$27</f>
        <v>1.6005567153792623E-2</v>
      </c>
    </row>
    <row r="8" spans="1:14" x14ac:dyDescent="0.2">
      <c r="A8" s="3">
        <v>2</v>
      </c>
      <c r="B8" s="4" t="s">
        <v>10</v>
      </c>
      <c r="C8" s="7">
        <v>22</v>
      </c>
      <c r="D8" s="28">
        <f t="shared" ref="D8:D26" si="0">C8/G8</f>
        <v>0.45833333333333331</v>
      </c>
      <c r="E8" s="5">
        <v>26</v>
      </c>
      <c r="F8" s="28">
        <f t="shared" ref="F8:F26" si="1">E8/G8</f>
        <v>0.54166666666666663</v>
      </c>
      <c r="G8" s="5">
        <v>48</v>
      </c>
      <c r="H8" s="28">
        <f t="shared" ref="H8:H26" si="2">G8/$G$27</f>
        <v>2.1257750221434897E-2</v>
      </c>
      <c r="I8" s="5">
        <v>39</v>
      </c>
      <c r="J8" s="28">
        <f t="shared" ref="J8:J26" si="3">I8/M8</f>
        <v>0.54929577464788737</v>
      </c>
      <c r="K8" s="5">
        <v>32</v>
      </c>
      <c r="L8" s="28">
        <f t="shared" ref="L8:L26" si="4">K8/M8</f>
        <v>0.45070422535211269</v>
      </c>
      <c r="M8" s="5">
        <v>71</v>
      </c>
      <c r="N8" s="28">
        <f t="shared" ref="N8:N26" si="5">M8/$M$27</f>
        <v>2.4704244954766877E-2</v>
      </c>
    </row>
    <row r="9" spans="1:14" x14ac:dyDescent="0.2">
      <c r="A9" s="3">
        <v>3</v>
      </c>
      <c r="B9" s="4" t="s">
        <v>11</v>
      </c>
      <c r="C9" s="7">
        <v>37</v>
      </c>
      <c r="D9" s="28">
        <f t="shared" si="0"/>
        <v>0.41111111111111109</v>
      </c>
      <c r="E9" s="5">
        <v>53</v>
      </c>
      <c r="F9" s="28">
        <f t="shared" si="1"/>
        <v>0.58888888888888891</v>
      </c>
      <c r="G9" s="5">
        <v>90</v>
      </c>
      <c r="H9" s="28">
        <f t="shared" si="2"/>
        <v>3.9858281665190433E-2</v>
      </c>
      <c r="I9" s="5">
        <v>73</v>
      </c>
      <c r="J9" s="28">
        <f t="shared" si="3"/>
        <v>0.50344827586206897</v>
      </c>
      <c r="K9" s="5">
        <v>72</v>
      </c>
      <c r="L9" s="28">
        <f t="shared" si="4"/>
        <v>0.49655172413793103</v>
      </c>
      <c r="M9" s="5">
        <v>145</v>
      </c>
      <c r="N9" s="28">
        <f t="shared" si="5"/>
        <v>5.0452331245650663E-2</v>
      </c>
    </row>
    <row r="10" spans="1:14" x14ac:dyDescent="0.2">
      <c r="A10" s="3">
        <v>4</v>
      </c>
      <c r="B10" s="4" t="s">
        <v>12</v>
      </c>
      <c r="C10" s="7">
        <v>54</v>
      </c>
      <c r="D10" s="28">
        <f t="shared" si="0"/>
        <v>0.45</v>
      </c>
      <c r="E10" s="5">
        <v>66</v>
      </c>
      <c r="F10" s="28">
        <f t="shared" si="1"/>
        <v>0.55000000000000004</v>
      </c>
      <c r="G10" s="5">
        <v>120</v>
      </c>
      <c r="H10" s="28">
        <f t="shared" si="2"/>
        <v>5.3144375553587246E-2</v>
      </c>
      <c r="I10" s="5">
        <v>49</v>
      </c>
      <c r="J10" s="28">
        <f t="shared" si="3"/>
        <v>0.45370370370370372</v>
      </c>
      <c r="K10" s="5">
        <v>59</v>
      </c>
      <c r="L10" s="28">
        <f t="shared" si="4"/>
        <v>0.54629629629629628</v>
      </c>
      <c r="M10" s="5">
        <v>108</v>
      </c>
      <c r="N10" s="28">
        <f t="shared" si="5"/>
        <v>3.7578288100208766E-2</v>
      </c>
    </row>
    <row r="11" spans="1:14" x14ac:dyDescent="0.2">
      <c r="A11" s="3">
        <v>5</v>
      </c>
      <c r="B11" s="4" t="s">
        <v>13</v>
      </c>
      <c r="C11" s="7">
        <v>64</v>
      </c>
      <c r="D11" s="28">
        <f t="shared" si="0"/>
        <v>0.51200000000000001</v>
      </c>
      <c r="E11" s="5">
        <v>61</v>
      </c>
      <c r="F11" s="28">
        <f t="shared" si="1"/>
        <v>0.48799999999999999</v>
      </c>
      <c r="G11" s="5">
        <v>125</v>
      </c>
      <c r="H11" s="28">
        <f t="shared" si="2"/>
        <v>5.5358724534986713E-2</v>
      </c>
      <c r="I11" s="5">
        <v>57</v>
      </c>
      <c r="J11" s="28">
        <f t="shared" si="3"/>
        <v>0.52777777777777779</v>
      </c>
      <c r="K11" s="5">
        <v>51</v>
      </c>
      <c r="L11" s="28">
        <f t="shared" si="4"/>
        <v>0.47222222222222221</v>
      </c>
      <c r="M11" s="5">
        <v>108</v>
      </c>
      <c r="N11" s="28">
        <f t="shared" si="5"/>
        <v>3.7578288100208766E-2</v>
      </c>
    </row>
    <row r="12" spans="1:14" x14ac:dyDescent="0.2">
      <c r="A12" s="3">
        <v>6</v>
      </c>
      <c r="B12" s="4" t="s">
        <v>14</v>
      </c>
      <c r="C12" s="7">
        <v>46</v>
      </c>
      <c r="D12" s="28">
        <f t="shared" si="0"/>
        <v>0.51111111111111107</v>
      </c>
      <c r="E12" s="5">
        <v>44</v>
      </c>
      <c r="F12" s="28">
        <f t="shared" si="1"/>
        <v>0.48888888888888887</v>
      </c>
      <c r="G12" s="5">
        <v>90</v>
      </c>
      <c r="H12" s="28">
        <f t="shared" si="2"/>
        <v>3.9858281665190433E-2</v>
      </c>
      <c r="I12" s="5">
        <v>61</v>
      </c>
      <c r="J12" s="28">
        <f t="shared" si="3"/>
        <v>0.5</v>
      </c>
      <c r="K12" s="5">
        <v>61</v>
      </c>
      <c r="L12" s="28">
        <f t="shared" si="4"/>
        <v>0.5</v>
      </c>
      <c r="M12" s="5">
        <v>122</v>
      </c>
      <c r="N12" s="28">
        <f t="shared" si="5"/>
        <v>4.2449547668754348E-2</v>
      </c>
    </row>
    <row r="13" spans="1:14" x14ac:dyDescent="0.2">
      <c r="A13" s="3">
        <v>7</v>
      </c>
      <c r="B13" s="4" t="s">
        <v>15</v>
      </c>
      <c r="C13" s="7">
        <v>170</v>
      </c>
      <c r="D13" s="28">
        <f t="shared" si="0"/>
        <v>0.5</v>
      </c>
      <c r="E13" s="5">
        <v>170</v>
      </c>
      <c r="F13" s="28">
        <f t="shared" si="1"/>
        <v>0.5</v>
      </c>
      <c r="G13" s="5">
        <v>340</v>
      </c>
      <c r="H13" s="28">
        <f t="shared" si="2"/>
        <v>0.15057573073516387</v>
      </c>
      <c r="I13" s="5">
        <v>319</v>
      </c>
      <c r="J13" s="28">
        <f t="shared" si="3"/>
        <v>0.51954397394136809</v>
      </c>
      <c r="K13" s="5">
        <v>295</v>
      </c>
      <c r="L13" s="28">
        <f t="shared" si="4"/>
        <v>0.48045602605863191</v>
      </c>
      <c r="M13" s="5">
        <v>614</v>
      </c>
      <c r="N13" s="28">
        <f t="shared" si="5"/>
        <v>0.21363952679192763</v>
      </c>
    </row>
    <row r="14" spans="1:14" x14ac:dyDescent="0.2">
      <c r="A14" s="3">
        <v>8</v>
      </c>
      <c r="B14" s="4" t="s">
        <v>16</v>
      </c>
      <c r="C14" s="7">
        <v>78</v>
      </c>
      <c r="D14" s="28">
        <f t="shared" si="0"/>
        <v>0.45086705202312138</v>
      </c>
      <c r="E14" s="5">
        <v>95</v>
      </c>
      <c r="F14" s="28">
        <f t="shared" si="1"/>
        <v>0.54913294797687862</v>
      </c>
      <c r="G14" s="5">
        <v>173</v>
      </c>
      <c r="H14" s="28">
        <f t="shared" si="2"/>
        <v>7.661647475642161E-2</v>
      </c>
      <c r="I14" s="5">
        <v>191</v>
      </c>
      <c r="J14" s="28">
        <f t="shared" si="3"/>
        <v>0.55362318840579705</v>
      </c>
      <c r="K14" s="5">
        <v>154</v>
      </c>
      <c r="L14" s="28">
        <f t="shared" si="4"/>
        <v>0.44637681159420289</v>
      </c>
      <c r="M14" s="5">
        <v>345</v>
      </c>
      <c r="N14" s="28">
        <f t="shared" si="5"/>
        <v>0.12004175365344467</v>
      </c>
    </row>
    <row r="15" spans="1:14" x14ac:dyDescent="0.2">
      <c r="A15" s="3">
        <v>9</v>
      </c>
      <c r="B15" s="4" t="s">
        <v>17</v>
      </c>
      <c r="C15" s="7">
        <v>45</v>
      </c>
      <c r="D15" s="28">
        <f t="shared" si="0"/>
        <v>0.47368421052631576</v>
      </c>
      <c r="E15" s="5">
        <v>50</v>
      </c>
      <c r="F15" s="28">
        <f t="shared" si="1"/>
        <v>0.52631578947368418</v>
      </c>
      <c r="G15" s="5">
        <v>95</v>
      </c>
      <c r="H15" s="28">
        <f t="shared" si="2"/>
        <v>4.2072630646589899E-2</v>
      </c>
      <c r="I15" s="5">
        <v>66</v>
      </c>
      <c r="J15" s="28">
        <f t="shared" si="3"/>
        <v>0.46478873239436619</v>
      </c>
      <c r="K15" s="5">
        <v>76</v>
      </c>
      <c r="L15" s="28">
        <f t="shared" si="4"/>
        <v>0.53521126760563376</v>
      </c>
      <c r="M15" s="5">
        <v>142</v>
      </c>
      <c r="N15" s="28">
        <f t="shared" si="5"/>
        <v>4.9408489909533754E-2</v>
      </c>
    </row>
    <row r="16" spans="1:14" x14ac:dyDescent="0.2">
      <c r="A16" s="3">
        <v>10</v>
      </c>
      <c r="B16" s="4" t="s">
        <v>18</v>
      </c>
      <c r="C16" s="7">
        <v>25</v>
      </c>
      <c r="D16" s="28">
        <f t="shared" si="0"/>
        <v>0.352112676056338</v>
      </c>
      <c r="E16" s="5">
        <v>46</v>
      </c>
      <c r="F16" s="28">
        <f t="shared" si="1"/>
        <v>0.647887323943662</v>
      </c>
      <c r="G16" s="5">
        <v>71</v>
      </c>
      <c r="H16" s="28">
        <f t="shared" si="2"/>
        <v>3.1443755535872454E-2</v>
      </c>
      <c r="I16" s="5">
        <v>38</v>
      </c>
      <c r="J16" s="28">
        <f t="shared" si="3"/>
        <v>0.5757575757575758</v>
      </c>
      <c r="K16" s="5">
        <v>28</v>
      </c>
      <c r="L16" s="28">
        <f t="shared" si="4"/>
        <v>0.42424242424242425</v>
      </c>
      <c r="M16" s="5">
        <v>66</v>
      </c>
      <c r="N16" s="28">
        <f t="shared" si="5"/>
        <v>2.2964509394572025E-2</v>
      </c>
    </row>
    <row r="17" spans="1:14" x14ac:dyDescent="0.2">
      <c r="A17" s="3">
        <v>11</v>
      </c>
      <c r="B17" s="4" t="s">
        <v>19</v>
      </c>
      <c r="C17" s="7">
        <v>35</v>
      </c>
      <c r="D17" s="28">
        <f t="shared" si="0"/>
        <v>0.53030303030303028</v>
      </c>
      <c r="E17" s="5">
        <v>31</v>
      </c>
      <c r="F17" s="28">
        <f t="shared" si="1"/>
        <v>0.46969696969696972</v>
      </c>
      <c r="G17" s="5">
        <v>66</v>
      </c>
      <c r="H17" s="28">
        <f t="shared" si="2"/>
        <v>2.9229406554472984E-2</v>
      </c>
      <c r="I17" s="5">
        <v>42</v>
      </c>
      <c r="J17" s="28">
        <f t="shared" si="3"/>
        <v>0.49411764705882355</v>
      </c>
      <c r="K17" s="5">
        <v>43</v>
      </c>
      <c r="L17" s="28">
        <f t="shared" si="4"/>
        <v>0.50588235294117645</v>
      </c>
      <c r="M17" s="5">
        <v>85</v>
      </c>
      <c r="N17" s="28">
        <f t="shared" si="5"/>
        <v>2.9575504523312455E-2</v>
      </c>
    </row>
    <row r="18" spans="1:14" x14ac:dyDescent="0.2">
      <c r="A18" s="3">
        <v>12</v>
      </c>
      <c r="B18" s="4" t="s">
        <v>20</v>
      </c>
      <c r="C18" s="7">
        <v>107</v>
      </c>
      <c r="D18" s="28">
        <f t="shared" si="0"/>
        <v>0.53233830845771146</v>
      </c>
      <c r="E18" s="5">
        <v>94</v>
      </c>
      <c r="F18" s="28">
        <f t="shared" si="1"/>
        <v>0.46766169154228854</v>
      </c>
      <c r="G18" s="5">
        <v>201</v>
      </c>
      <c r="H18" s="28">
        <f t="shared" si="2"/>
        <v>8.9016829052258634E-2</v>
      </c>
      <c r="I18" s="5">
        <v>77</v>
      </c>
      <c r="J18" s="28">
        <f t="shared" si="3"/>
        <v>0.51677852348993292</v>
      </c>
      <c r="K18" s="5">
        <v>72</v>
      </c>
      <c r="L18" s="28">
        <f t="shared" si="4"/>
        <v>0.48322147651006714</v>
      </c>
      <c r="M18" s="5">
        <v>149</v>
      </c>
      <c r="N18" s="28">
        <f t="shared" si="5"/>
        <v>5.1844119693806541E-2</v>
      </c>
    </row>
    <row r="19" spans="1:14" x14ac:dyDescent="0.2">
      <c r="A19" s="3">
        <v>13</v>
      </c>
      <c r="B19" s="4" t="s">
        <v>21</v>
      </c>
      <c r="C19" s="7">
        <v>49</v>
      </c>
      <c r="D19" s="28">
        <f t="shared" si="0"/>
        <v>0.46226415094339623</v>
      </c>
      <c r="E19" s="5">
        <v>57</v>
      </c>
      <c r="F19" s="28">
        <f t="shared" si="1"/>
        <v>0.53773584905660377</v>
      </c>
      <c r="G19" s="5">
        <v>106</v>
      </c>
      <c r="H19" s="28">
        <f t="shared" si="2"/>
        <v>4.6944198405668734E-2</v>
      </c>
      <c r="I19" s="5">
        <v>28</v>
      </c>
      <c r="J19" s="28">
        <f t="shared" si="3"/>
        <v>0.36842105263157893</v>
      </c>
      <c r="K19" s="5">
        <v>48</v>
      </c>
      <c r="L19" s="28">
        <f t="shared" si="4"/>
        <v>0.63157894736842102</v>
      </c>
      <c r="M19" s="5">
        <v>76</v>
      </c>
      <c r="N19" s="28">
        <f t="shared" si="5"/>
        <v>2.6443980514961725E-2</v>
      </c>
    </row>
    <row r="20" spans="1:14" x14ac:dyDescent="0.2">
      <c r="A20" s="3">
        <v>14</v>
      </c>
      <c r="B20" s="4" t="s">
        <v>22</v>
      </c>
      <c r="C20" s="7">
        <v>47</v>
      </c>
      <c r="D20" s="28">
        <f t="shared" si="0"/>
        <v>0.43518518518518517</v>
      </c>
      <c r="E20" s="5">
        <v>61</v>
      </c>
      <c r="F20" s="28">
        <f t="shared" si="1"/>
        <v>0.56481481481481477</v>
      </c>
      <c r="G20" s="5">
        <v>108</v>
      </c>
      <c r="H20" s="28">
        <f t="shared" si="2"/>
        <v>4.7829937998228524E-2</v>
      </c>
      <c r="I20" s="5">
        <v>54</v>
      </c>
      <c r="J20" s="28">
        <f t="shared" si="3"/>
        <v>0.48214285714285715</v>
      </c>
      <c r="K20" s="5">
        <v>58</v>
      </c>
      <c r="L20" s="28">
        <f t="shared" si="4"/>
        <v>0.5178571428571429</v>
      </c>
      <c r="M20" s="5">
        <v>112</v>
      </c>
      <c r="N20" s="28">
        <f t="shared" si="5"/>
        <v>3.8970076548364652E-2</v>
      </c>
    </row>
    <row r="21" spans="1:14" x14ac:dyDescent="0.2">
      <c r="A21" s="3">
        <v>15</v>
      </c>
      <c r="B21" s="4" t="s">
        <v>23</v>
      </c>
      <c r="C21" s="7">
        <v>44</v>
      </c>
      <c r="D21" s="28">
        <f t="shared" si="0"/>
        <v>0.38260869565217392</v>
      </c>
      <c r="E21" s="5">
        <v>71</v>
      </c>
      <c r="F21" s="28">
        <f t="shared" si="1"/>
        <v>0.61739130434782608</v>
      </c>
      <c r="G21" s="5">
        <v>115</v>
      </c>
      <c r="H21" s="28">
        <f t="shared" si="2"/>
        <v>5.093002657218778E-2</v>
      </c>
      <c r="I21" s="5">
        <v>65</v>
      </c>
      <c r="J21" s="28">
        <f t="shared" si="3"/>
        <v>0.4642857142857143</v>
      </c>
      <c r="K21" s="5">
        <v>75</v>
      </c>
      <c r="L21" s="28">
        <f t="shared" si="4"/>
        <v>0.5357142857142857</v>
      </c>
      <c r="M21" s="5">
        <v>140</v>
      </c>
      <c r="N21" s="28">
        <f t="shared" si="5"/>
        <v>4.8712595685455808E-2</v>
      </c>
    </row>
    <row r="22" spans="1:14" x14ac:dyDescent="0.2">
      <c r="A22" s="3">
        <v>16</v>
      </c>
      <c r="B22" s="4" t="s">
        <v>24</v>
      </c>
      <c r="C22" s="7">
        <v>64</v>
      </c>
      <c r="D22" s="28">
        <f t="shared" si="0"/>
        <v>0.46376811594202899</v>
      </c>
      <c r="E22" s="5">
        <v>74</v>
      </c>
      <c r="F22" s="28">
        <f t="shared" si="1"/>
        <v>0.53623188405797106</v>
      </c>
      <c r="G22" s="5">
        <v>138</v>
      </c>
      <c r="H22" s="28">
        <f t="shared" si="2"/>
        <v>6.111603188662533E-2</v>
      </c>
      <c r="I22" s="5">
        <v>52</v>
      </c>
      <c r="J22" s="28">
        <f t="shared" si="3"/>
        <v>0.53608247422680411</v>
      </c>
      <c r="K22" s="5">
        <v>45</v>
      </c>
      <c r="L22" s="28">
        <f t="shared" si="4"/>
        <v>0.46391752577319589</v>
      </c>
      <c r="M22" s="5">
        <v>97</v>
      </c>
      <c r="N22" s="28">
        <f t="shared" si="5"/>
        <v>3.3750869867780101E-2</v>
      </c>
    </row>
    <row r="23" spans="1:14" x14ac:dyDescent="0.2">
      <c r="A23" s="3">
        <v>17</v>
      </c>
      <c r="B23" s="4" t="s">
        <v>25</v>
      </c>
      <c r="C23" s="7">
        <v>33</v>
      </c>
      <c r="D23" s="28">
        <f t="shared" si="0"/>
        <v>0.42307692307692307</v>
      </c>
      <c r="E23" s="5">
        <v>45</v>
      </c>
      <c r="F23" s="28">
        <f t="shared" si="1"/>
        <v>0.57692307692307687</v>
      </c>
      <c r="G23" s="5">
        <v>78</v>
      </c>
      <c r="H23" s="28">
        <f t="shared" si="2"/>
        <v>3.454384410983171E-2</v>
      </c>
      <c r="I23" s="5">
        <v>26</v>
      </c>
      <c r="J23" s="28">
        <f t="shared" si="3"/>
        <v>0.41269841269841268</v>
      </c>
      <c r="K23" s="5">
        <v>37</v>
      </c>
      <c r="L23" s="28">
        <f t="shared" si="4"/>
        <v>0.58730158730158732</v>
      </c>
      <c r="M23" s="5">
        <v>63</v>
      </c>
      <c r="N23" s="28">
        <f t="shared" si="5"/>
        <v>2.1920668058455117E-2</v>
      </c>
    </row>
    <row r="24" spans="1:14" x14ac:dyDescent="0.2">
      <c r="A24" s="3">
        <v>18</v>
      </c>
      <c r="B24" s="4" t="s">
        <v>26</v>
      </c>
      <c r="C24" s="7">
        <v>28</v>
      </c>
      <c r="D24" s="28">
        <f t="shared" si="0"/>
        <v>0.3888888888888889</v>
      </c>
      <c r="E24" s="5">
        <v>44</v>
      </c>
      <c r="F24" s="28">
        <f t="shared" si="1"/>
        <v>0.61111111111111116</v>
      </c>
      <c r="G24" s="5">
        <v>72</v>
      </c>
      <c r="H24" s="28">
        <f t="shared" si="2"/>
        <v>3.1886625332152349E-2</v>
      </c>
      <c r="I24" s="5">
        <v>24</v>
      </c>
      <c r="J24" s="28">
        <f t="shared" si="3"/>
        <v>0.42857142857142855</v>
      </c>
      <c r="K24" s="5">
        <v>32</v>
      </c>
      <c r="L24" s="28">
        <f t="shared" si="4"/>
        <v>0.5714285714285714</v>
      </c>
      <c r="M24" s="5">
        <v>56</v>
      </c>
      <c r="N24" s="28">
        <f t="shared" si="5"/>
        <v>1.9485038274182326E-2</v>
      </c>
    </row>
    <row r="25" spans="1:14" x14ac:dyDescent="0.2">
      <c r="A25" s="3">
        <v>19</v>
      </c>
      <c r="B25" s="4" t="s">
        <v>27</v>
      </c>
      <c r="C25" s="7">
        <v>24</v>
      </c>
      <c r="D25" s="28">
        <f t="shared" si="0"/>
        <v>0.47058823529411764</v>
      </c>
      <c r="E25" s="5">
        <v>27</v>
      </c>
      <c r="F25" s="28">
        <f t="shared" si="1"/>
        <v>0.52941176470588236</v>
      </c>
      <c r="G25" s="5">
        <v>51</v>
      </c>
      <c r="H25" s="28">
        <f t="shared" si="2"/>
        <v>2.2586359610274578E-2</v>
      </c>
      <c r="I25" s="5">
        <v>26</v>
      </c>
      <c r="J25" s="28">
        <f t="shared" si="3"/>
        <v>0.66666666666666663</v>
      </c>
      <c r="K25" s="5">
        <v>13</v>
      </c>
      <c r="L25" s="28">
        <f t="shared" si="4"/>
        <v>0.33333333333333331</v>
      </c>
      <c r="M25" s="5">
        <v>39</v>
      </c>
      <c r="N25" s="28">
        <f t="shared" si="5"/>
        <v>1.3569937369519834E-2</v>
      </c>
    </row>
    <row r="26" spans="1:14" x14ac:dyDescent="0.2">
      <c r="A26" s="3">
        <v>20</v>
      </c>
      <c r="B26" s="4" t="s">
        <v>28</v>
      </c>
      <c r="C26" s="7">
        <v>39</v>
      </c>
      <c r="D26" s="28">
        <f t="shared" si="0"/>
        <v>0.39795918367346939</v>
      </c>
      <c r="E26" s="5">
        <v>59</v>
      </c>
      <c r="F26" s="28">
        <f t="shared" si="1"/>
        <v>0.60204081632653061</v>
      </c>
      <c r="G26" s="5">
        <v>98</v>
      </c>
      <c r="H26" s="28">
        <f t="shared" si="2"/>
        <v>4.3401240035429584E-2</v>
      </c>
      <c r="I26" s="5">
        <v>143</v>
      </c>
      <c r="J26" s="28">
        <f t="shared" si="3"/>
        <v>0.49310344827586206</v>
      </c>
      <c r="K26" s="5">
        <v>147</v>
      </c>
      <c r="L26" s="28">
        <f t="shared" si="4"/>
        <v>0.50689655172413794</v>
      </c>
      <c r="M26" s="5">
        <v>290</v>
      </c>
      <c r="N26" s="28">
        <f t="shared" si="5"/>
        <v>0.10090466249130133</v>
      </c>
    </row>
    <row r="27" spans="1:14" x14ac:dyDescent="0.2">
      <c r="A27" s="15" t="s">
        <v>5</v>
      </c>
      <c r="B27" s="15"/>
      <c r="C27" s="24">
        <f>SUM(C7:C26)</f>
        <v>1040</v>
      </c>
      <c r="D27" s="27">
        <f>C27/G27</f>
        <v>0.46058458813108943</v>
      </c>
      <c r="E27" s="25">
        <f>SUM(E7:E26)</f>
        <v>1218</v>
      </c>
      <c r="F27" s="29">
        <f>E27/G27</f>
        <v>0.53941541186891051</v>
      </c>
      <c r="G27" s="26">
        <f>C27+E27</f>
        <v>2258</v>
      </c>
      <c r="H27" s="27">
        <f>SUM(H7:H26)</f>
        <v>1</v>
      </c>
      <c r="I27" s="25">
        <f>SUM(I7:I26)</f>
        <v>1450</v>
      </c>
      <c r="J27" s="29">
        <f>I27/M27</f>
        <v>0.50452331245650661</v>
      </c>
      <c r="K27" s="25">
        <f>SUM(K7:K26)</f>
        <v>1424</v>
      </c>
      <c r="L27" s="27">
        <f>K27/M27</f>
        <v>0.49547668754349339</v>
      </c>
      <c r="M27" s="26">
        <f>I27+K27</f>
        <v>2874</v>
      </c>
      <c r="N27" s="30">
        <f>SUM(N7:N26)</f>
        <v>1.0000000000000002</v>
      </c>
    </row>
    <row r="28" spans="1:14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s="10" customFormat="1" x14ac:dyDescent="0.2">
      <c r="A29" s="14" t="s">
        <v>31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</sheetData>
  <mergeCells count="14">
    <mergeCell ref="A1:N1"/>
    <mergeCell ref="A3:N3"/>
    <mergeCell ref="A4:A6"/>
    <mergeCell ref="B4:B5"/>
    <mergeCell ref="C4:H4"/>
    <mergeCell ref="I4:N4"/>
    <mergeCell ref="E5:F5"/>
    <mergeCell ref="G5:H5"/>
    <mergeCell ref="I5:J5"/>
    <mergeCell ref="A28:N28"/>
    <mergeCell ref="A29:N29"/>
    <mergeCell ref="A27:B27"/>
    <mergeCell ref="K5:L5"/>
    <mergeCell ref="M5:N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2022-02-10T01:50:50Z</dcterms:created>
  <dcterms:modified xsi:type="dcterms:W3CDTF">2022-02-16T02:12:20Z</dcterms:modified>
</cp:coreProperties>
</file>