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rumah layak dan tidak layak" sheetId="1" r:id="rId1"/>
  </sheets>
  <calcPr calcId="144525"/>
</workbook>
</file>

<file path=xl/calcChain.xml><?xml version="1.0" encoding="utf-8"?>
<calcChain xmlns="http://schemas.openxmlformats.org/spreadsheetml/2006/main">
  <c r="C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25" i="1" l="1"/>
</calcChain>
</file>

<file path=xl/sharedStrings.xml><?xml version="1.0" encoding="utf-8"?>
<sst xmlns="http://schemas.openxmlformats.org/spreadsheetml/2006/main" count="27" uniqueCount="27">
  <si>
    <t>Kecamatan</t>
  </si>
  <si>
    <t>Tahun 2021</t>
  </si>
  <si>
    <t>Rumah Layak</t>
  </si>
  <si>
    <t>Rumah Tidak Layak</t>
  </si>
  <si>
    <t>Plantungan</t>
  </si>
  <si>
    <t>Pageruyung</t>
  </si>
  <si>
    <t>Sukorejo</t>
  </si>
  <si>
    <t>Patean</t>
  </si>
  <si>
    <t>Singorojo</t>
  </si>
  <si>
    <t>Limbangan</t>
  </si>
  <si>
    <t>Boja</t>
  </si>
  <si>
    <t>Kaliwungu</t>
  </si>
  <si>
    <t>Brangsong</t>
  </si>
  <si>
    <t>Pegandon</t>
  </si>
  <si>
    <t>Gemuh</t>
  </si>
  <si>
    <t>Weleri</t>
  </si>
  <si>
    <t>Cepiring</t>
  </si>
  <si>
    <t>Patebon</t>
  </si>
  <si>
    <t>Kendal</t>
  </si>
  <si>
    <t>Rowosari</t>
  </si>
  <si>
    <t>Kangkung</t>
  </si>
  <si>
    <t>Ringinarum</t>
  </si>
  <si>
    <t>Ngampel</t>
  </si>
  <si>
    <t>Kaliwungu Selatan</t>
  </si>
  <si>
    <t>Total</t>
  </si>
  <si>
    <t>Sumber : Dinas Perumahan Rakyat dan Kawasan Permukiman Kabupaten Kendal, 2021.</t>
  </si>
  <si>
    <t>Rumah Berdasarkan Kondisi Kabupaten Kendal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</si>
</sst>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17">
    <xf numFmtId="0" fontId="0" fillId="0" borderId="0" xfId="0"/>
    <xf numFmtId="0" fontId="4" fillId="0" borderId="0" xfId="0" applyFont="1" applyBorder="1" applyAlignment="1">
      <alignment horizontal="center"/>
    </xf>
    <xf numFmtId="0" fontId="0" fillId="0" borderId="0" xfId="0" applyFont="1"/>
    <xf numFmtId="0" fontId="4" fillId="0" borderId="1" xfId="2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41" fontId="5" fillId="0" borderId="1" xfId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41" fontId="7" fillId="0" borderId="1" xfId="1" applyFont="1" applyBorder="1" applyAlignment="1">
      <alignment vertical="center" wrapText="1"/>
    </xf>
    <xf numFmtId="41" fontId="0" fillId="0" borderId="0" xfId="0" applyNumberFormat="1" applyFont="1"/>
    <xf numFmtId="41" fontId="6" fillId="0" borderId="1" xfId="3" applyFont="1" applyBorder="1" applyAlignment="1">
      <alignment horizontal="center"/>
    </xf>
    <xf numFmtId="41" fontId="6" fillId="0" borderId="1" xfId="1" applyFont="1" applyBorder="1" applyAlignment="1">
      <alignment horizontal="center"/>
    </xf>
    <xf numFmtId="41" fontId="4" fillId="0" borderId="1" xfId="1" applyFont="1" applyBorder="1" applyAlignment="1">
      <alignment horizontal="center"/>
    </xf>
    <xf numFmtId="41" fontId="8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8">
    <cellStyle name="Comma [0]" xfId="1" builtinId="6"/>
    <cellStyle name="Comma [0] 2" xfId="3"/>
    <cellStyle name="Comma [0] 3" xfId="4"/>
    <cellStyle name="Comma [0] 4" xfId="5"/>
    <cellStyle name="Normal" xfId="0" builtinId="0"/>
    <cellStyle name="Normal 2" xfId="2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sqref="A1:C1"/>
    </sheetView>
  </sheetViews>
  <sheetFormatPr defaultRowHeight="15" x14ac:dyDescent="0.25"/>
  <cols>
    <col min="1" max="1" width="20.85546875" style="2" customWidth="1"/>
    <col min="2" max="2" width="21.42578125" style="2" customWidth="1"/>
    <col min="3" max="3" width="23.85546875" style="2" customWidth="1"/>
    <col min="4" max="16384" width="9.140625" style="2"/>
  </cols>
  <sheetData>
    <row r="1" spans="1:3" ht="15.75" x14ac:dyDescent="0.25">
      <c r="A1" s="16" t="s">
        <v>26</v>
      </c>
      <c r="B1" s="16"/>
      <c r="C1" s="16"/>
    </row>
    <row r="2" spans="1:3" x14ac:dyDescent="0.25">
      <c r="A2" s="1"/>
      <c r="B2" s="1"/>
      <c r="C2" s="1"/>
    </row>
    <row r="3" spans="1:3" ht="18" customHeight="1" x14ac:dyDescent="0.25">
      <c r="A3" s="3" t="s">
        <v>0</v>
      </c>
      <c r="B3" s="4" t="s">
        <v>1</v>
      </c>
      <c r="C3" s="5"/>
    </row>
    <row r="4" spans="1:3" ht="18" customHeight="1" x14ac:dyDescent="0.25">
      <c r="A4" s="3"/>
      <c r="B4" s="6" t="s">
        <v>2</v>
      </c>
      <c r="C4" s="7" t="s">
        <v>3</v>
      </c>
    </row>
    <row r="5" spans="1:3" ht="18" customHeight="1" x14ac:dyDescent="0.25">
      <c r="A5" s="8" t="s">
        <v>4</v>
      </c>
      <c r="B5" s="12">
        <f>7642-C5</f>
        <v>4666</v>
      </c>
      <c r="C5" s="9">
        <v>2976</v>
      </c>
    </row>
    <row r="6" spans="1:3" ht="18" customHeight="1" x14ac:dyDescent="0.25">
      <c r="A6" s="8" t="s">
        <v>5</v>
      </c>
      <c r="B6" s="12">
        <f>7116-C6</f>
        <v>5361</v>
      </c>
      <c r="C6" s="13">
        <v>1755</v>
      </c>
    </row>
    <row r="7" spans="1:3" ht="18" customHeight="1" x14ac:dyDescent="0.25">
      <c r="A7" s="8" t="s">
        <v>6</v>
      </c>
      <c r="B7" s="12">
        <f>16863-C7</f>
        <v>13677</v>
      </c>
      <c r="C7" s="13">
        <v>3186</v>
      </c>
    </row>
    <row r="8" spans="1:3" ht="18" customHeight="1" x14ac:dyDescent="0.25">
      <c r="A8" s="8" t="s">
        <v>7</v>
      </c>
      <c r="B8" s="12">
        <f>14897-C8</f>
        <v>12508</v>
      </c>
      <c r="C8" s="13">
        <v>2389</v>
      </c>
    </row>
    <row r="9" spans="1:3" ht="18" customHeight="1" x14ac:dyDescent="0.25">
      <c r="A9" s="8" t="s">
        <v>8</v>
      </c>
      <c r="B9" s="12">
        <f>11749-C9</f>
        <v>9599</v>
      </c>
      <c r="C9" s="13">
        <v>2150</v>
      </c>
    </row>
    <row r="10" spans="1:3" ht="18" customHeight="1" x14ac:dyDescent="0.25">
      <c r="A10" s="8" t="s">
        <v>9</v>
      </c>
      <c r="B10" s="12">
        <f>10741-C10</f>
        <v>9953</v>
      </c>
      <c r="C10" s="13">
        <v>788</v>
      </c>
    </row>
    <row r="11" spans="1:3" ht="18" customHeight="1" x14ac:dyDescent="0.25">
      <c r="A11" s="8" t="s">
        <v>10</v>
      </c>
      <c r="B11" s="12">
        <f>25228-C11</f>
        <v>24160</v>
      </c>
      <c r="C11" s="13">
        <v>1068</v>
      </c>
    </row>
    <row r="12" spans="1:3" ht="18" customHeight="1" x14ac:dyDescent="0.25">
      <c r="A12" s="8" t="s">
        <v>11</v>
      </c>
      <c r="B12" s="12">
        <f>21029-C12</f>
        <v>19788</v>
      </c>
      <c r="C12" s="13">
        <v>1241</v>
      </c>
    </row>
    <row r="13" spans="1:3" ht="18" customHeight="1" x14ac:dyDescent="0.25">
      <c r="A13" s="8" t="s">
        <v>12</v>
      </c>
      <c r="B13" s="12">
        <f>14819-C13</f>
        <v>12573</v>
      </c>
      <c r="C13" s="13">
        <v>2246</v>
      </c>
    </row>
    <row r="14" spans="1:3" ht="18" customHeight="1" x14ac:dyDescent="0.25">
      <c r="A14" s="8" t="s">
        <v>13</v>
      </c>
      <c r="B14" s="12">
        <f>11308-C14</f>
        <v>9692</v>
      </c>
      <c r="C14" s="13">
        <v>1616</v>
      </c>
    </row>
    <row r="15" spans="1:3" ht="18" customHeight="1" x14ac:dyDescent="0.25">
      <c r="A15" s="8" t="s">
        <v>14</v>
      </c>
      <c r="B15" s="12">
        <f>14052-C15</f>
        <v>11534</v>
      </c>
      <c r="C15" s="13">
        <v>2518</v>
      </c>
    </row>
    <row r="16" spans="1:3" ht="18" customHeight="1" x14ac:dyDescent="0.25">
      <c r="A16" s="8" t="s">
        <v>15</v>
      </c>
      <c r="B16" s="12">
        <f>23143-C16</f>
        <v>20770</v>
      </c>
      <c r="C16" s="13">
        <v>2373</v>
      </c>
    </row>
    <row r="17" spans="1:5" ht="18" customHeight="1" x14ac:dyDescent="0.25">
      <c r="A17" s="8" t="s">
        <v>16</v>
      </c>
      <c r="B17" s="12">
        <f>15133-C17</f>
        <v>13976</v>
      </c>
      <c r="C17" s="13">
        <v>1157</v>
      </c>
    </row>
    <row r="18" spans="1:5" ht="18" customHeight="1" x14ac:dyDescent="0.25">
      <c r="A18" s="8" t="s">
        <v>17</v>
      </c>
      <c r="B18" s="12">
        <f>16549-C18</f>
        <v>15002</v>
      </c>
      <c r="C18" s="13">
        <v>1547</v>
      </c>
    </row>
    <row r="19" spans="1:5" ht="18" customHeight="1" x14ac:dyDescent="0.25">
      <c r="A19" s="8" t="s">
        <v>18</v>
      </c>
      <c r="B19" s="12">
        <f>16386-C19</f>
        <v>15612</v>
      </c>
      <c r="C19" s="13">
        <v>774</v>
      </c>
    </row>
    <row r="20" spans="1:5" ht="18" customHeight="1" x14ac:dyDescent="0.25">
      <c r="A20" s="8" t="s">
        <v>19</v>
      </c>
      <c r="B20" s="12">
        <f>18477-C20</f>
        <v>15877</v>
      </c>
      <c r="C20" s="13">
        <v>2600</v>
      </c>
    </row>
    <row r="21" spans="1:5" ht="18" customHeight="1" x14ac:dyDescent="0.25">
      <c r="A21" s="8" t="s">
        <v>20</v>
      </c>
      <c r="B21" s="12">
        <f>18215-C21</f>
        <v>15961</v>
      </c>
      <c r="C21" s="13">
        <v>2254</v>
      </c>
    </row>
    <row r="22" spans="1:5" ht="18" customHeight="1" x14ac:dyDescent="0.25">
      <c r="A22" s="8" t="s">
        <v>21</v>
      </c>
      <c r="B22" s="12">
        <f>11519-C22</f>
        <v>9761</v>
      </c>
      <c r="C22" s="13">
        <v>1758</v>
      </c>
    </row>
    <row r="23" spans="1:5" ht="18" customHeight="1" x14ac:dyDescent="0.25">
      <c r="A23" s="8" t="s">
        <v>22</v>
      </c>
      <c r="B23" s="12">
        <f>9999-C23</f>
        <v>8458</v>
      </c>
      <c r="C23" s="13">
        <v>1541</v>
      </c>
    </row>
    <row r="24" spans="1:5" ht="18" customHeight="1" x14ac:dyDescent="0.25">
      <c r="A24" s="8" t="s">
        <v>23</v>
      </c>
      <c r="B24" s="12">
        <f>16022-C24</f>
        <v>14161</v>
      </c>
      <c r="C24" s="13">
        <v>1861</v>
      </c>
    </row>
    <row r="25" spans="1:5" ht="18" customHeight="1" x14ac:dyDescent="0.25">
      <c r="A25" s="10" t="s">
        <v>24</v>
      </c>
      <c r="B25" s="14">
        <f>SUM(B5:B24)</f>
        <v>263089</v>
      </c>
      <c r="C25" s="14">
        <f>SUM(C5:C24)</f>
        <v>37798</v>
      </c>
      <c r="E25" s="11"/>
    </row>
    <row r="27" spans="1:5" x14ac:dyDescent="0.25">
      <c r="A27" s="15" t="s">
        <v>25</v>
      </c>
    </row>
  </sheetData>
  <mergeCells count="4">
    <mergeCell ref="A2:C2"/>
    <mergeCell ref="A3:A4"/>
    <mergeCell ref="B3:C3"/>
    <mergeCell ref="A1:C1"/>
  </mergeCells>
  <pageMargins left="0.39" right="0.19685039370078741" top="0.31496062992125984" bottom="0.74803149606299213" header="0.31496062992125984" footer="0.31496062992125984"/>
  <pageSetup paperSize="300" scale="1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rumah layak dan tidak layak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2022-06-09T02:10:20Z</dcterms:created>
  <dcterms:modified xsi:type="dcterms:W3CDTF">2022-06-09T02:14:33Z</dcterms:modified>
</cp:coreProperties>
</file>